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780" windowWidth="19200" windowHeight="10425" activeTab="7"/>
  </bookViews>
  <sheets>
    <sheet name=" 1-3  (1д)" sheetId="5" r:id="rId1"/>
    <sheet name=" 1-3  (2д)" sheetId="6" r:id="rId2"/>
    <sheet name=" 1-3  (3д)" sheetId="7" r:id="rId3"/>
    <sheet name=" 1-3  (4д)" sheetId="8" r:id="rId4"/>
    <sheet name=" 1-3  (5д)" sheetId="10" r:id="rId5"/>
    <sheet name=" 1-3  (6)" sheetId="11" r:id="rId6"/>
    <sheet name=" 1-3  (7)" sheetId="12" r:id="rId7"/>
    <sheet name=" 1-3  (8)" sheetId="13" r:id="rId8"/>
    <sheet name=" 1-3  (9)" sheetId="14" r:id="rId9"/>
    <sheet name=" 1-3  (10)" sheetId="15" r:id="rId10"/>
  </sheets>
  <calcPr calcId="145621"/>
</workbook>
</file>

<file path=xl/calcChain.xml><?xml version="1.0" encoding="utf-8"?>
<calcChain xmlns="http://schemas.openxmlformats.org/spreadsheetml/2006/main">
  <c r="C30" i="13" l="1"/>
  <c r="C29" i="11"/>
  <c r="D12" i="7" l="1"/>
  <c r="E12" i="7"/>
  <c r="F12" i="7"/>
  <c r="G12" i="7"/>
  <c r="G26" i="10" l="1"/>
  <c r="E24" i="6" l="1"/>
  <c r="F23" i="5" l="1"/>
  <c r="D24" i="6"/>
  <c r="C13" i="10" l="1"/>
  <c r="C31" i="10" s="1"/>
  <c r="C15" i="11"/>
  <c r="C12" i="11"/>
  <c r="O30" i="15" l="1"/>
  <c r="N30" i="15"/>
  <c r="M30" i="15"/>
  <c r="L30" i="15"/>
  <c r="K30" i="15"/>
  <c r="J30" i="15"/>
  <c r="I30" i="15"/>
  <c r="H30" i="15"/>
  <c r="G30" i="15"/>
  <c r="F30" i="15"/>
  <c r="E30" i="15"/>
  <c r="D30" i="15"/>
  <c r="C30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D31" i="15" l="1"/>
  <c r="F31" i="15"/>
  <c r="H31" i="15"/>
  <c r="J31" i="15"/>
  <c r="L31" i="15"/>
  <c r="N31" i="15"/>
  <c r="C31" i="15"/>
  <c r="E31" i="15"/>
  <c r="G31" i="15"/>
  <c r="I31" i="15"/>
  <c r="K31" i="15"/>
  <c r="M31" i="15"/>
  <c r="O31" i="15"/>
  <c r="O28" i="14"/>
  <c r="N28" i="14"/>
  <c r="M28" i="14"/>
  <c r="L28" i="14"/>
  <c r="K28" i="14"/>
  <c r="J28" i="14"/>
  <c r="I28" i="14"/>
  <c r="H28" i="14"/>
  <c r="G28" i="14"/>
  <c r="F28" i="14"/>
  <c r="E28" i="14"/>
  <c r="D28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9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O29" i="13"/>
  <c r="N29" i="13"/>
  <c r="M29" i="13"/>
  <c r="L29" i="13"/>
  <c r="K29" i="13"/>
  <c r="J29" i="13"/>
  <c r="I29" i="13"/>
  <c r="H29" i="13"/>
  <c r="G29" i="13"/>
  <c r="F29" i="13"/>
  <c r="E29" i="13"/>
  <c r="D29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2" i="13"/>
  <c r="N12" i="13"/>
  <c r="N30" i="13" s="1"/>
  <c r="M12" i="13"/>
  <c r="L12" i="13"/>
  <c r="L30" i="13" s="1"/>
  <c r="K12" i="13"/>
  <c r="J12" i="13"/>
  <c r="J30" i="13" s="1"/>
  <c r="I12" i="13"/>
  <c r="H12" i="13"/>
  <c r="H30" i="13" s="1"/>
  <c r="G12" i="13"/>
  <c r="F12" i="13"/>
  <c r="F30" i="13" s="1"/>
  <c r="E12" i="13"/>
  <c r="D12" i="13"/>
  <c r="D30" i="13" s="1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O28" i="11"/>
  <c r="N28" i="11"/>
  <c r="M28" i="11"/>
  <c r="L28" i="11"/>
  <c r="K28" i="11"/>
  <c r="J28" i="11"/>
  <c r="I28" i="11"/>
  <c r="H28" i="11"/>
  <c r="G28" i="11"/>
  <c r="F28" i="11"/>
  <c r="E28" i="11"/>
  <c r="D28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30" i="10"/>
  <c r="N30" i="10"/>
  <c r="M30" i="10"/>
  <c r="L30" i="10"/>
  <c r="K30" i="10"/>
  <c r="J30" i="10"/>
  <c r="I30" i="10"/>
  <c r="H30" i="10"/>
  <c r="G30" i="10"/>
  <c r="F30" i="10"/>
  <c r="E30" i="10"/>
  <c r="D30" i="10"/>
  <c r="O26" i="10"/>
  <c r="N26" i="10"/>
  <c r="M26" i="10"/>
  <c r="L26" i="10"/>
  <c r="K26" i="10"/>
  <c r="J26" i="10"/>
  <c r="I26" i="10"/>
  <c r="H26" i="10"/>
  <c r="F26" i="10"/>
  <c r="E26" i="10"/>
  <c r="D2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28" i="8"/>
  <c r="N28" i="8"/>
  <c r="M28" i="8"/>
  <c r="L28" i="8"/>
  <c r="K28" i="8"/>
  <c r="J28" i="8"/>
  <c r="I28" i="8"/>
  <c r="H28" i="8"/>
  <c r="G28" i="8"/>
  <c r="F28" i="8"/>
  <c r="E28" i="8"/>
  <c r="D28" i="8"/>
  <c r="O24" i="8"/>
  <c r="N24" i="8"/>
  <c r="M24" i="8"/>
  <c r="L24" i="8"/>
  <c r="K24" i="8"/>
  <c r="J24" i="8"/>
  <c r="I24" i="8"/>
  <c r="H24" i="8"/>
  <c r="G24" i="8"/>
  <c r="F24" i="8"/>
  <c r="E24" i="8"/>
  <c r="D24" i="8"/>
  <c r="C29" i="8"/>
  <c r="O15" i="8"/>
  <c r="N15" i="8"/>
  <c r="M15" i="8"/>
  <c r="L15" i="8"/>
  <c r="K15" i="8"/>
  <c r="J15" i="8"/>
  <c r="I15" i="8"/>
  <c r="H15" i="8"/>
  <c r="G15" i="8"/>
  <c r="F15" i="8"/>
  <c r="E15" i="8"/>
  <c r="D15" i="8"/>
  <c r="O12" i="8"/>
  <c r="N12" i="8"/>
  <c r="M12" i="8"/>
  <c r="L12" i="8"/>
  <c r="K12" i="8"/>
  <c r="J12" i="8"/>
  <c r="I12" i="8"/>
  <c r="H12" i="8"/>
  <c r="G12" i="8"/>
  <c r="F12" i="8"/>
  <c r="E12" i="8"/>
  <c r="D12" i="8"/>
  <c r="O28" i="7"/>
  <c r="N28" i="7"/>
  <c r="M28" i="7"/>
  <c r="L28" i="7"/>
  <c r="K28" i="7"/>
  <c r="J28" i="7"/>
  <c r="I28" i="7"/>
  <c r="H28" i="7"/>
  <c r="G28" i="7"/>
  <c r="F28" i="7"/>
  <c r="E28" i="7"/>
  <c r="D28" i="7"/>
  <c r="O24" i="7"/>
  <c r="N24" i="7"/>
  <c r="M24" i="7"/>
  <c r="L24" i="7"/>
  <c r="K24" i="7"/>
  <c r="J24" i="7"/>
  <c r="I24" i="7"/>
  <c r="H24" i="7"/>
  <c r="G24" i="7"/>
  <c r="F24" i="7"/>
  <c r="E24" i="7"/>
  <c r="D24" i="7"/>
  <c r="C29" i="7"/>
  <c r="O15" i="7"/>
  <c r="N15" i="7"/>
  <c r="M15" i="7"/>
  <c r="L15" i="7"/>
  <c r="K15" i="7"/>
  <c r="J15" i="7"/>
  <c r="I15" i="7"/>
  <c r="H15" i="7"/>
  <c r="G15" i="7"/>
  <c r="F15" i="7"/>
  <c r="E15" i="7"/>
  <c r="D15" i="7"/>
  <c r="O12" i="7"/>
  <c r="N12" i="7"/>
  <c r="M12" i="7"/>
  <c r="L12" i="7"/>
  <c r="K12" i="7"/>
  <c r="J12" i="7"/>
  <c r="I12" i="7"/>
  <c r="H12" i="7"/>
  <c r="O28" i="6"/>
  <c r="N28" i="6"/>
  <c r="M28" i="6"/>
  <c r="L28" i="6"/>
  <c r="K28" i="6"/>
  <c r="J28" i="6"/>
  <c r="I28" i="6"/>
  <c r="H28" i="6"/>
  <c r="G28" i="6"/>
  <c r="F28" i="6"/>
  <c r="E28" i="6"/>
  <c r="D28" i="6"/>
  <c r="O24" i="6"/>
  <c r="N24" i="6"/>
  <c r="M24" i="6"/>
  <c r="L24" i="6"/>
  <c r="K24" i="6"/>
  <c r="J24" i="6"/>
  <c r="I24" i="6"/>
  <c r="H24" i="6"/>
  <c r="G24" i="6"/>
  <c r="F24" i="6"/>
  <c r="O15" i="6"/>
  <c r="N15" i="6"/>
  <c r="M15" i="6"/>
  <c r="L15" i="6"/>
  <c r="K15" i="6"/>
  <c r="J15" i="6"/>
  <c r="I15" i="6"/>
  <c r="H15" i="6"/>
  <c r="G15" i="6"/>
  <c r="F15" i="6"/>
  <c r="E15" i="6"/>
  <c r="D15" i="6"/>
  <c r="O12" i="6"/>
  <c r="N12" i="6"/>
  <c r="M12" i="6"/>
  <c r="L12" i="6"/>
  <c r="K12" i="6"/>
  <c r="J12" i="6"/>
  <c r="I12" i="6"/>
  <c r="H12" i="6"/>
  <c r="G12" i="6"/>
  <c r="F12" i="6"/>
  <c r="E12" i="6"/>
  <c r="D12" i="6"/>
  <c r="O27" i="5"/>
  <c r="N27" i="5"/>
  <c r="M27" i="5"/>
  <c r="L27" i="5"/>
  <c r="K27" i="5"/>
  <c r="J27" i="5"/>
  <c r="I27" i="5"/>
  <c r="H27" i="5"/>
  <c r="G27" i="5"/>
  <c r="F27" i="5"/>
  <c r="E27" i="5"/>
  <c r="D27" i="5"/>
  <c r="C28" i="5"/>
  <c r="O23" i="5"/>
  <c r="N23" i="5"/>
  <c r="M23" i="5"/>
  <c r="L23" i="5"/>
  <c r="K23" i="5"/>
  <c r="J23" i="5"/>
  <c r="I23" i="5"/>
  <c r="H23" i="5"/>
  <c r="G23" i="5"/>
  <c r="E23" i="5"/>
  <c r="D23" i="5"/>
  <c r="O14" i="5"/>
  <c r="N14" i="5"/>
  <c r="M14" i="5"/>
  <c r="L14" i="5"/>
  <c r="K14" i="5"/>
  <c r="J14" i="5"/>
  <c r="I14" i="5"/>
  <c r="H14" i="5"/>
  <c r="G14" i="5"/>
  <c r="F14" i="5"/>
  <c r="E14" i="5"/>
  <c r="D14" i="5"/>
  <c r="O11" i="5"/>
  <c r="N11" i="5"/>
  <c r="M11" i="5"/>
  <c r="L11" i="5"/>
  <c r="K11" i="5"/>
  <c r="J11" i="5"/>
  <c r="I11" i="5"/>
  <c r="H11" i="5"/>
  <c r="G11" i="5"/>
  <c r="F11" i="5"/>
  <c r="E11" i="5"/>
  <c r="D11" i="5"/>
  <c r="E30" i="13" l="1"/>
  <c r="G30" i="13"/>
  <c r="I30" i="13"/>
  <c r="K30" i="13"/>
  <c r="M30" i="13"/>
  <c r="O30" i="13"/>
  <c r="D29" i="14"/>
  <c r="F29" i="14"/>
  <c r="H29" i="14"/>
  <c r="J29" i="14"/>
  <c r="L29" i="14"/>
  <c r="N29" i="14"/>
  <c r="E29" i="14"/>
  <c r="G29" i="14"/>
  <c r="I29" i="14"/>
  <c r="K29" i="14"/>
  <c r="M29" i="14"/>
  <c r="O29" i="14"/>
  <c r="D29" i="12"/>
  <c r="F29" i="12"/>
  <c r="H29" i="12"/>
  <c r="J29" i="12"/>
  <c r="L29" i="12"/>
  <c r="N29" i="12"/>
  <c r="C29" i="12"/>
  <c r="E29" i="12"/>
  <c r="G29" i="12"/>
  <c r="I29" i="12"/>
  <c r="K29" i="12"/>
  <c r="M29" i="12"/>
  <c r="O29" i="12"/>
  <c r="E29" i="11"/>
  <c r="G29" i="11"/>
  <c r="I29" i="11"/>
  <c r="K29" i="11"/>
  <c r="M29" i="11"/>
  <c r="O29" i="11"/>
  <c r="D29" i="11"/>
  <c r="F29" i="11"/>
  <c r="H29" i="11"/>
  <c r="J29" i="11"/>
  <c r="L29" i="11"/>
  <c r="N29" i="11"/>
  <c r="F28" i="5"/>
  <c r="F31" i="10"/>
  <c r="J31" i="10"/>
  <c r="N31" i="10"/>
  <c r="E31" i="10"/>
  <c r="G31" i="10"/>
  <c r="I31" i="10"/>
  <c r="K31" i="10"/>
  <c r="M31" i="10"/>
  <c r="O31" i="10"/>
  <c r="D31" i="10"/>
  <c r="H31" i="10"/>
  <c r="L31" i="10"/>
  <c r="E29" i="8"/>
  <c r="G29" i="8"/>
  <c r="I29" i="8"/>
  <c r="K29" i="8"/>
  <c r="M29" i="8"/>
  <c r="O29" i="8"/>
  <c r="E29" i="7"/>
  <c r="G29" i="7"/>
  <c r="I29" i="7"/>
  <c r="K29" i="7"/>
  <c r="M29" i="7"/>
  <c r="O29" i="7"/>
  <c r="D29" i="7"/>
  <c r="F29" i="7"/>
  <c r="H29" i="7"/>
  <c r="J29" i="7"/>
  <c r="L29" i="7"/>
  <c r="N29" i="7"/>
  <c r="D29" i="6"/>
  <c r="F29" i="6"/>
  <c r="H29" i="6"/>
  <c r="J29" i="6"/>
  <c r="L29" i="6"/>
  <c r="N29" i="6"/>
  <c r="C29" i="6"/>
  <c r="E29" i="6"/>
  <c r="G29" i="6"/>
  <c r="I29" i="6"/>
  <c r="K29" i="6"/>
  <c r="M29" i="6"/>
  <c r="O29" i="6"/>
  <c r="J28" i="5"/>
  <c r="I28" i="5"/>
  <c r="N28" i="5"/>
  <c r="M28" i="5"/>
  <c r="L28" i="5"/>
  <c r="E28" i="5"/>
  <c r="H28" i="5"/>
  <c r="D28" i="5"/>
  <c r="G28" i="5"/>
  <c r="K28" i="5"/>
  <c r="O28" i="5"/>
  <c r="D29" i="8"/>
  <c r="F29" i="8"/>
  <c r="H29" i="8"/>
  <c r="J29" i="8"/>
  <c r="L29" i="8"/>
  <c r="N29" i="8"/>
</calcChain>
</file>

<file path=xl/sharedStrings.xml><?xml version="1.0" encoding="utf-8"?>
<sst xmlns="http://schemas.openxmlformats.org/spreadsheetml/2006/main" count="507" uniqueCount="114">
  <si>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</si>
  <si>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</si>
  <si>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</si>
  <si>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</si>
  <si>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</si>
  <si>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</si>
  <si>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</si>
  <si>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</si>
  <si>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</si>
  <si>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</si>
  <si>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</si>
  <si>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</si>
  <si>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</si>
  <si>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</si>
  <si>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</si>
  <si>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</si>
  <si>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</si>
  <si>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</si>
  <si>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</si>
  <si>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</si>
  <si>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итого:</t>
  </si>
  <si>
    <t>ДЕНЬ ВТОРОЙ</t>
  </si>
  <si>
    <t>итого за весь день</t>
  </si>
  <si>
    <t>ДЕНЬ ТРЕТИЙ</t>
  </si>
  <si>
    <t>202/203</t>
  </si>
  <si>
    <t>ДЕНЬ ЧЕТВЕРТЫЙ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</si>
  <si>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</si>
  <si>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</si>
  <si>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</si>
  <si>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</si>
  <si>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</si>
  <si>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</si>
  <si>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</si>
  <si>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</si>
  <si>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</si>
  <si>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</si>
  <si>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</si>
  <si>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</si>
  <si>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</si>
  <si>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Пищевые вещества</t>
  </si>
  <si>
    <t>Хлеб целебный йодообогащенный</t>
  </si>
  <si>
    <t>Шницель из мяса говядины</t>
  </si>
  <si>
    <t>150/8</t>
  </si>
  <si>
    <t>Второй завтрак</t>
  </si>
  <si>
    <t>обед</t>
  </si>
  <si>
    <t>Борщ с фасолью и картофелем</t>
  </si>
  <si>
    <t>Полдник</t>
  </si>
  <si>
    <t>Печенье весовое</t>
  </si>
  <si>
    <t>Каша жидкая молочная из манной крупы</t>
  </si>
  <si>
    <t>Суп картофельный с макаронными изделиями</t>
  </si>
  <si>
    <t>Соус красный основной</t>
  </si>
  <si>
    <t>289/314</t>
  </si>
  <si>
    <t>Ватрушка с творогом</t>
  </si>
  <si>
    <t>Зразы из кур, бройлеров – цыплят с омлетом и овощами</t>
  </si>
  <si>
    <t>60/10</t>
  </si>
  <si>
    <t>Суп молочный с макаронными изделиями</t>
  </si>
  <si>
    <t xml:space="preserve">Сок фруктовый </t>
  </si>
  <si>
    <t>Пряник весовой</t>
  </si>
  <si>
    <t>второй завтрак</t>
  </si>
  <si>
    <t>полдник</t>
  </si>
  <si>
    <t>Примерное меню для детей раннего возраста</t>
  </si>
  <si>
    <t>40</t>
  </si>
  <si>
    <t>Суп картофельный с мясными фрикадельками</t>
  </si>
  <si>
    <t>60/30</t>
  </si>
  <si>
    <t>Каша жидкая молочная из манной крупы с маслом сливочным</t>
  </si>
  <si>
    <t>Биточки из мяса говядины. тушеные в соусе красном основном</t>
  </si>
  <si>
    <t>Каша молочная кукурузная с маслом сливочным</t>
  </si>
  <si>
    <t>Чай с сахаром</t>
  </si>
  <si>
    <t>Пирожок печеный с повидлом</t>
  </si>
  <si>
    <t>Булочка Сдоба</t>
  </si>
  <si>
    <t>Суп по-домашнему с клецками</t>
  </si>
  <si>
    <t>Суп картофельный с горохом</t>
  </si>
  <si>
    <t>Икра   свекольная</t>
  </si>
  <si>
    <t>Какао с молоком</t>
  </si>
  <si>
    <t>Омлет натуральный</t>
  </si>
  <si>
    <t>Икра кабачковая</t>
  </si>
  <si>
    <t>Кофейный напиток с молоком</t>
  </si>
  <si>
    <t>Хлеб пшеничный</t>
  </si>
  <si>
    <t>Хлеб ржаной</t>
  </si>
  <si>
    <t>Капуста тушеная</t>
  </si>
  <si>
    <t>Компот из  сухофруктов  (С-витаминизация)</t>
  </si>
  <si>
    <t>Масло сливочное</t>
  </si>
  <si>
    <t>Макаронные изделия отварные с маслом сливочным</t>
  </si>
  <si>
    <t>Каша вязкая молочная из  крупы рисовой</t>
  </si>
  <si>
    <t>Тефтели из мяса говядины</t>
  </si>
  <si>
    <t>Борщ с фасолью и                                                                картофелем</t>
  </si>
  <si>
    <t>Сырники из творога со сметаной</t>
  </si>
  <si>
    <t>Обед</t>
  </si>
  <si>
    <t>Борщ со свежей капустой. картофелем со сметаной</t>
  </si>
  <si>
    <t>Рис припущенный</t>
  </si>
  <si>
    <t xml:space="preserve"> Картофель отварной с маслом сливочным</t>
  </si>
  <si>
    <t>Каша рассыпчатая из крупы ячневой</t>
  </si>
  <si>
    <t>120/5.7</t>
  </si>
  <si>
    <t>Каша вязкая молочная из крупы пшенной</t>
  </si>
  <si>
    <t>Каша рассыпчатая из крупы пшеничной</t>
  </si>
  <si>
    <t>Картофель отварной с маслом сливочным</t>
  </si>
  <si>
    <t>Каша рассыпчатая из крупы гречневой</t>
  </si>
  <si>
    <t>Лапшевник с творогом и сгущенным молоком</t>
  </si>
  <si>
    <t>Котлета из мяса птицы бройлера</t>
  </si>
  <si>
    <t>Суп картофельный с рыбными консервами</t>
  </si>
  <si>
    <t>Зраза из кур, бройлеров – цыплят с омлетом и овощами</t>
  </si>
  <si>
    <t>Шницель рыбный натуральный с томатным соусом</t>
  </si>
  <si>
    <t>150/45 мг</t>
  </si>
  <si>
    <t>150</t>
  </si>
  <si>
    <t>1500</t>
  </si>
  <si>
    <t>Оладьи с джемом</t>
  </si>
  <si>
    <t>268/228</t>
  </si>
  <si>
    <t>Йогурт фруктовый</t>
  </si>
  <si>
    <t>53/89</t>
  </si>
  <si>
    <t>Компот из  сухофруктов            (С-витаминизация)</t>
  </si>
  <si>
    <t>Кисель из сока плодовоягодный (С-витаминизация)</t>
  </si>
  <si>
    <t>Горошек зеленый консервированный</t>
  </si>
  <si>
    <t>Фрукты свежие  (банан)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</si>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</sst>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justify"/>
    </xf>
    <xf numFmtId="0" fontId="9" fillId="2" borderId="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horizontal="center"/>
    </xf>
    <xf numFmtId="0" fontId="6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/>
    <xf numFmtId="0" fontId="8" fillId="2" borderId="2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/>
    <xf numFmtId="0" fontId="6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0" borderId="2" xfId="0" applyFont="1" applyBorder="1"/>
    <xf numFmtId="0" fontId="13" fillId="0" borderId="2" xfId="0" applyFont="1" applyBorder="1" applyAlignment="1">
      <alignment horizontal="center"/>
    </xf>
    <xf numFmtId="0" fontId="6" fillId="2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/>
    <xf numFmtId="0" fontId="15" fillId="2" borderId="1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/>
    </xf>
    <xf numFmtId="0" fontId="13" fillId="0" borderId="0" xfId="0" applyFont="1"/>
    <xf numFmtId="0" fontId="5" fillId="0" borderId="0" xfId="0" applyFont="1"/>
    <xf numFmtId="0" fontId="13" fillId="0" borderId="0" xfId="0" applyFont="1" applyBorder="1"/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wrapText="1"/>
    </xf>
    <xf numFmtId="49" fontId="1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8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9" xfId="0" applyNumberFormat="1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0" workbookViewId="0">
      <selection activeCell="B35" sqref="B35"/>
    </sheetView>
  </sheetViews>
  <sheetFormatPr defaultRowHeight="15" x14ac:dyDescent="0.25"/>
  <cols>
    <col min="1" max="1" width="9.5703125" customWidth="1"/>
    <col min="2" max="2" width="32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80" t="s">
        <v>0</v>
      </c>
      <c r="B1" s="81" t="s">
        <v>1</v>
      </c>
      <c r="C1" s="81" t="s">
        <v>2</v>
      </c>
      <c r="D1" s="80" t="s">
        <v>3</v>
      </c>
      <c r="E1" s="80"/>
      <c r="F1" s="80"/>
      <c r="G1" s="80" t="s">
        <v>4</v>
      </c>
      <c r="H1" s="82" t="s">
        <v>5</v>
      </c>
      <c r="I1" s="82"/>
      <c r="J1" s="82"/>
      <c r="K1" s="82"/>
      <c r="L1" s="82" t="s">
        <v>6</v>
      </c>
      <c r="M1" s="82"/>
      <c r="N1" s="82"/>
      <c r="O1" s="82"/>
    </row>
    <row r="2" spans="1:15" x14ac:dyDescent="0.25">
      <c r="A2" s="80"/>
      <c r="B2" s="81"/>
      <c r="C2" s="81"/>
      <c r="D2" s="80"/>
      <c r="E2" s="80"/>
      <c r="F2" s="80"/>
      <c r="G2" s="80"/>
      <c r="H2" s="82"/>
      <c r="I2" s="82"/>
      <c r="J2" s="82"/>
      <c r="K2" s="82"/>
      <c r="L2" s="82"/>
      <c r="M2" s="82"/>
      <c r="N2" s="82"/>
      <c r="O2" s="82"/>
    </row>
    <row r="3" spans="1:15" x14ac:dyDescent="0.25">
      <c r="A3" s="80"/>
      <c r="B3" s="81"/>
      <c r="C3" s="81"/>
      <c r="D3" s="2" t="s">
        <v>7</v>
      </c>
      <c r="E3" s="2" t="s">
        <v>8</v>
      </c>
      <c r="F3" s="2" t="s">
        <v>9</v>
      </c>
      <c r="G3" s="80"/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</row>
    <row r="4" spans="1:15" x14ac:dyDescent="0.25">
      <c r="A4" s="1">
        <v>1</v>
      </c>
      <c r="B4" s="3">
        <v>2</v>
      </c>
      <c r="C4" s="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83" t="s">
        <v>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8.75" x14ac:dyDescent="0.3">
      <c r="A6" s="84" t="s">
        <v>19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38.25" customHeight="1" x14ac:dyDescent="0.25">
      <c r="A7" s="4">
        <v>182</v>
      </c>
      <c r="B7" s="22" t="s">
        <v>83</v>
      </c>
      <c r="C7" s="4">
        <v>150</v>
      </c>
      <c r="D7" s="4">
        <v>2.3199999999999998</v>
      </c>
      <c r="E7" s="4">
        <v>3.8</v>
      </c>
      <c r="F7" s="4">
        <v>24.07</v>
      </c>
      <c r="G7" s="4">
        <v>132.75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</row>
    <row r="8" spans="1:15" ht="31.5" customHeight="1" x14ac:dyDescent="0.25">
      <c r="A8" s="5"/>
      <c r="B8" s="23" t="s">
        <v>40</v>
      </c>
      <c r="C8" s="6" t="s">
        <v>61</v>
      </c>
      <c r="D8" s="5">
        <v>2.4700000000000002</v>
      </c>
      <c r="E8" s="5">
        <v>0.87</v>
      </c>
      <c r="F8" s="5">
        <v>16.75</v>
      </c>
      <c r="G8" s="5">
        <v>85.77</v>
      </c>
      <c r="H8" s="7">
        <v>0.04</v>
      </c>
      <c r="I8" s="7">
        <v>0</v>
      </c>
      <c r="J8" s="7">
        <v>0</v>
      </c>
      <c r="K8" s="7">
        <v>0</v>
      </c>
      <c r="L8" s="8">
        <v>8</v>
      </c>
      <c r="M8" s="8">
        <v>26</v>
      </c>
      <c r="N8" s="8">
        <v>5.6</v>
      </c>
      <c r="O8" s="8">
        <v>0.36</v>
      </c>
    </row>
    <row r="9" spans="1:15" ht="21" customHeight="1" x14ac:dyDescent="0.25">
      <c r="A9" s="5">
        <v>14</v>
      </c>
      <c r="B9" s="5" t="s">
        <v>81</v>
      </c>
      <c r="C9" s="5">
        <v>10</v>
      </c>
      <c r="D9" s="5">
        <v>0.08</v>
      </c>
      <c r="E9" s="5">
        <v>7.25</v>
      </c>
      <c r="F9" s="5">
        <v>0.13</v>
      </c>
      <c r="G9" s="5">
        <v>66</v>
      </c>
      <c r="H9" s="7">
        <v>0</v>
      </c>
      <c r="I9" s="7">
        <v>0</v>
      </c>
      <c r="J9" s="7">
        <v>40</v>
      </c>
      <c r="K9" s="7">
        <v>0</v>
      </c>
      <c r="L9" s="8">
        <v>2.4</v>
      </c>
      <c r="M9" s="8">
        <v>3</v>
      </c>
      <c r="N9" s="8">
        <v>0</v>
      </c>
      <c r="O9" s="8">
        <v>0.02</v>
      </c>
    </row>
    <row r="10" spans="1:15" ht="22.5" customHeight="1" x14ac:dyDescent="0.25">
      <c r="A10" s="4">
        <v>376</v>
      </c>
      <c r="B10" s="4" t="s">
        <v>67</v>
      </c>
      <c r="C10" s="4" t="s">
        <v>42</v>
      </c>
      <c r="D10" s="4">
        <v>0.15</v>
      </c>
      <c r="E10" s="4">
        <v>0</v>
      </c>
      <c r="F10" s="4">
        <v>10.5</v>
      </c>
      <c r="G10" s="4">
        <v>21</v>
      </c>
      <c r="H10" s="4">
        <v>0</v>
      </c>
      <c r="I10" s="4">
        <v>0</v>
      </c>
      <c r="J10" s="4">
        <v>0</v>
      </c>
      <c r="K10" s="4"/>
      <c r="L10" s="4">
        <v>4.5</v>
      </c>
      <c r="M10" s="4">
        <v>0</v>
      </c>
      <c r="N10" s="4">
        <v>0</v>
      </c>
      <c r="O10" s="4">
        <v>0.3</v>
      </c>
    </row>
    <row r="11" spans="1:15" ht="19.5" customHeight="1" x14ac:dyDescent="0.25">
      <c r="A11" s="4"/>
      <c r="B11" s="9" t="s">
        <v>20</v>
      </c>
      <c r="C11" s="10">
        <v>350</v>
      </c>
      <c r="D11" s="10">
        <f t="shared" ref="D11:O11" si="0">SUM(D7:D10)</f>
        <v>5.0200000000000005</v>
      </c>
      <c r="E11" s="10">
        <f t="shared" si="0"/>
        <v>11.92</v>
      </c>
      <c r="F11" s="10">
        <f t="shared" si="0"/>
        <v>51.45</v>
      </c>
      <c r="G11" s="10">
        <f t="shared" si="0"/>
        <v>305.52</v>
      </c>
      <c r="H11" s="10">
        <f t="shared" si="0"/>
        <v>0.04</v>
      </c>
      <c r="I11" s="10">
        <f t="shared" si="0"/>
        <v>0</v>
      </c>
      <c r="J11" s="10">
        <f t="shared" si="0"/>
        <v>40</v>
      </c>
      <c r="K11" s="10">
        <f t="shared" si="0"/>
        <v>0</v>
      </c>
      <c r="L11" s="10">
        <f t="shared" si="0"/>
        <v>14.9</v>
      </c>
      <c r="M11" s="10">
        <f t="shared" si="0"/>
        <v>29</v>
      </c>
      <c r="N11" s="10">
        <f t="shared" si="0"/>
        <v>5.6</v>
      </c>
      <c r="O11" s="10">
        <f t="shared" si="0"/>
        <v>0.67999999999999994</v>
      </c>
    </row>
    <row r="12" spans="1:15" ht="23.25" customHeight="1" x14ac:dyDescent="0.25">
      <c r="A12" s="79" t="s">
        <v>43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5" x14ac:dyDescent="0.25">
      <c r="A13" s="5">
        <v>389</v>
      </c>
      <c r="B13" s="24" t="s">
        <v>56</v>
      </c>
      <c r="C13" s="5">
        <v>150</v>
      </c>
      <c r="D13" s="5">
        <v>0.75</v>
      </c>
      <c r="E13" s="5">
        <v>0</v>
      </c>
      <c r="F13" s="5">
        <v>15.15</v>
      </c>
      <c r="G13" s="5">
        <v>63.6</v>
      </c>
      <c r="H13" s="5">
        <v>0</v>
      </c>
      <c r="I13" s="5">
        <v>4</v>
      </c>
      <c r="J13" s="5">
        <v>0</v>
      </c>
      <c r="K13" s="5">
        <v>0</v>
      </c>
      <c r="L13" s="11">
        <v>14</v>
      </c>
      <c r="M13" s="11">
        <v>10</v>
      </c>
      <c r="N13" s="11">
        <v>0</v>
      </c>
      <c r="O13" s="11">
        <v>2.8</v>
      </c>
    </row>
    <row r="14" spans="1:15" ht="15.75" x14ac:dyDescent="0.25">
      <c r="A14" s="4"/>
      <c r="B14" s="9" t="s">
        <v>20</v>
      </c>
      <c r="C14" s="10">
        <v>150</v>
      </c>
      <c r="D14" s="10">
        <f t="shared" ref="D14:O14" si="1">SUM(D13)</f>
        <v>0.75</v>
      </c>
      <c r="E14" s="10">
        <f t="shared" si="1"/>
        <v>0</v>
      </c>
      <c r="F14" s="10">
        <f t="shared" si="1"/>
        <v>15.15</v>
      </c>
      <c r="G14" s="10">
        <f t="shared" si="1"/>
        <v>63.6</v>
      </c>
      <c r="H14" s="10">
        <f t="shared" si="1"/>
        <v>0</v>
      </c>
      <c r="I14" s="10">
        <f t="shared" si="1"/>
        <v>4</v>
      </c>
      <c r="J14" s="10">
        <f t="shared" si="1"/>
        <v>0</v>
      </c>
      <c r="K14" s="10">
        <f t="shared" si="1"/>
        <v>0</v>
      </c>
      <c r="L14" s="10">
        <f t="shared" si="1"/>
        <v>14</v>
      </c>
      <c r="M14" s="10">
        <f t="shared" si="1"/>
        <v>10</v>
      </c>
      <c r="N14" s="10">
        <f t="shared" si="1"/>
        <v>0</v>
      </c>
      <c r="O14" s="10">
        <f t="shared" si="1"/>
        <v>2.8</v>
      </c>
    </row>
    <row r="15" spans="1:15" ht="15.75" x14ac:dyDescent="0.25">
      <c r="A15" s="79" t="s">
        <v>87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1:15" ht="24" customHeight="1" x14ac:dyDescent="0.25">
      <c r="A16" s="4">
        <v>75</v>
      </c>
      <c r="B16" s="4" t="s">
        <v>72</v>
      </c>
      <c r="C16" s="18">
        <v>40</v>
      </c>
      <c r="D16" s="12">
        <v>0.7</v>
      </c>
      <c r="E16" s="12">
        <v>3.22</v>
      </c>
      <c r="F16" s="12">
        <v>4.03</v>
      </c>
      <c r="G16" s="12">
        <v>48.88</v>
      </c>
      <c r="H16" s="12">
        <v>0.02</v>
      </c>
      <c r="I16" s="12">
        <v>4.25</v>
      </c>
      <c r="J16" s="12">
        <v>0</v>
      </c>
      <c r="K16" s="4">
        <v>0</v>
      </c>
      <c r="L16" s="12">
        <v>13.4</v>
      </c>
      <c r="M16" s="12">
        <v>0</v>
      </c>
      <c r="N16" s="12">
        <v>0</v>
      </c>
      <c r="O16" s="12">
        <v>0.52</v>
      </c>
    </row>
    <row r="17" spans="1:15" ht="36.75" customHeight="1" x14ac:dyDescent="0.25">
      <c r="A17" s="4">
        <v>231</v>
      </c>
      <c r="B17" s="25" t="s">
        <v>62</v>
      </c>
      <c r="C17" s="4">
        <v>150</v>
      </c>
      <c r="D17" s="4">
        <v>9.7200000000000006</v>
      </c>
      <c r="E17" s="4">
        <v>6.36</v>
      </c>
      <c r="F17" s="4">
        <v>8.2200000000000006</v>
      </c>
      <c r="G17" s="4">
        <v>137.07</v>
      </c>
      <c r="H17" s="4">
        <v>0</v>
      </c>
      <c r="I17" s="4">
        <v>5.93</v>
      </c>
      <c r="J17" s="4">
        <v>0</v>
      </c>
      <c r="K17" s="4">
        <v>0</v>
      </c>
      <c r="L17" s="4">
        <v>24.52</v>
      </c>
      <c r="M17" s="4">
        <v>0</v>
      </c>
      <c r="N17" s="4">
        <v>28.79</v>
      </c>
      <c r="O17" s="4">
        <v>1.3</v>
      </c>
    </row>
    <row r="18" spans="1:15" ht="49.5" customHeight="1" x14ac:dyDescent="0.25">
      <c r="A18" s="4" t="s">
        <v>108</v>
      </c>
      <c r="B18" s="25" t="s">
        <v>101</v>
      </c>
      <c r="C18" s="4" t="s">
        <v>63</v>
      </c>
      <c r="D18" s="4">
        <v>10.11</v>
      </c>
      <c r="E18" s="4">
        <v>10.32</v>
      </c>
      <c r="F18" s="4">
        <v>7.86</v>
      </c>
      <c r="G18" s="4">
        <v>158.32</v>
      </c>
      <c r="H18" s="4">
        <v>0</v>
      </c>
      <c r="I18" s="4">
        <v>0</v>
      </c>
      <c r="J18" s="4">
        <v>0</v>
      </c>
      <c r="K18" s="4">
        <v>0</v>
      </c>
      <c r="L18" s="4">
        <v>39.700000000000003</v>
      </c>
      <c r="M18" s="4">
        <v>13.5</v>
      </c>
      <c r="N18" s="4">
        <v>21.8</v>
      </c>
      <c r="O18" s="4">
        <v>1.7</v>
      </c>
    </row>
    <row r="19" spans="1:15" ht="30.75" x14ac:dyDescent="0.25">
      <c r="A19" s="4">
        <v>125</v>
      </c>
      <c r="B19" s="25" t="s">
        <v>90</v>
      </c>
      <c r="C19" s="4" t="s">
        <v>92</v>
      </c>
      <c r="D19" s="4">
        <v>2.48</v>
      </c>
      <c r="E19" s="4">
        <v>5.6</v>
      </c>
      <c r="F19" s="4">
        <v>16.670000000000002</v>
      </c>
      <c r="G19" s="4">
        <v>133.57</v>
      </c>
      <c r="H19" s="4">
        <v>0</v>
      </c>
      <c r="I19" s="4">
        <v>17.239999999999998</v>
      </c>
      <c r="J19" s="4">
        <v>0</v>
      </c>
      <c r="K19" s="4">
        <v>0</v>
      </c>
      <c r="L19" s="4">
        <v>21.87</v>
      </c>
      <c r="M19" s="4">
        <v>0</v>
      </c>
      <c r="N19" s="4">
        <v>24.93</v>
      </c>
      <c r="O19" s="4">
        <v>1.07</v>
      </c>
    </row>
    <row r="20" spans="1:15" ht="23.25" customHeight="1" x14ac:dyDescent="0.25">
      <c r="A20" s="5"/>
      <c r="B20" s="23" t="s">
        <v>77</v>
      </c>
      <c r="C20" s="6" t="s">
        <v>61</v>
      </c>
      <c r="D20" s="5">
        <v>2.4700000000000002</v>
      </c>
      <c r="E20" s="5">
        <v>0.87</v>
      </c>
      <c r="F20" s="5">
        <v>16.75</v>
      </c>
      <c r="G20" s="5">
        <v>85.77</v>
      </c>
      <c r="H20" s="7">
        <v>0.04</v>
      </c>
      <c r="I20" s="7">
        <v>0</v>
      </c>
      <c r="J20" s="7">
        <v>0</v>
      </c>
      <c r="K20" s="7">
        <v>0</v>
      </c>
      <c r="L20" s="8">
        <v>8</v>
      </c>
      <c r="M20" s="8">
        <v>26</v>
      </c>
      <c r="N20" s="8">
        <v>5.6</v>
      </c>
      <c r="O20" s="8">
        <v>0.36</v>
      </c>
    </row>
    <row r="21" spans="1:15" ht="19.5" customHeight="1" x14ac:dyDescent="0.25">
      <c r="A21" s="5"/>
      <c r="B21" s="5" t="s">
        <v>78</v>
      </c>
      <c r="C21" s="5">
        <v>20</v>
      </c>
      <c r="D21" s="13">
        <v>1.1100000000000001</v>
      </c>
      <c r="E21" s="13">
        <v>0.22</v>
      </c>
      <c r="F21" s="13">
        <v>9.8000000000000007</v>
      </c>
      <c r="G21" s="13">
        <v>44.3</v>
      </c>
      <c r="H21" s="7">
        <v>0.1</v>
      </c>
      <c r="I21" s="7">
        <v>0.14000000000000001</v>
      </c>
      <c r="J21" s="7">
        <v>0</v>
      </c>
      <c r="K21" s="7">
        <v>0.1</v>
      </c>
      <c r="L21" s="8">
        <v>4.5</v>
      </c>
      <c r="M21" s="8">
        <v>21</v>
      </c>
      <c r="N21" s="8">
        <v>5</v>
      </c>
      <c r="O21" s="8">
        <v>0.62</v>
      </c>
    </row>
    <row r="22" spans="1:15" ht="45.75" x14ac:dyDescent="0.25">
      <c r="A22" s="14">
        <v>134</v>
      </c>
      <c r="B22" s="26" t="s">
        <v>110</v>
      </c>
      <c r="C22" s="14" t="s">
        <v>102</v>
      </c>
      <c r="D22" s="16">
        <v>0.43</v>
      </c>
      <c r="E22" s="16">
        <v>4.4999999999999998E-2</v>
      </c>
      <c r="F22" s="16">
        <v>22.65</v>
      </c>
      <c r="G22" s="16">
        <v>92.7</v>
      </c>
      <c r="H22" s="14">
        <v>7.4999999999999997E-2</v>
      </c>
      <c r="I22" s="14">
        <v>0.76</v>
      </c>
      <c r="J22" s="14">
        <v>0</v>
      </c>
      <c r="K22" s="14">
        <v>0</v>
      </c>
      <c r="L22" s="14">
        <v>11.77</v>
      </c>
      <c r="M22" s="14">
        <v>12.24</v>
      </c>
      <c r="N22" s="14">
        <v>2.52</v>
      </c>
      <c r="O22" s="14">
        <v>0.28000000000000003</v>
      </c>
    </row>
    <row r="23" spans="1:15" ht="20.25" customHeight="1" x14ac:dyDescent="0.25">
      <c r="A23" s="4"/>
      <c r="B23" s="9" t="s">
        <v>20</v>
      </c>
      <c r="C23" s="10">
        <v>625.70000000000005</v>
      </c>
      <c r="D23" s="10">
        <f t="shared" ref="D23:O23" si="2">SUM(D16:D22)</f>
        <v>27.02</v>
      </c>
      <c r="E23" s="10">
        <f t="shared" si="2"/>
        <v>26.635000000000002</v>
      </c>
      <c r="F23" s="10">
        <f>SUM(F16:F22)</f>
        <v>85.97999999999999</v>
      </c>
      <c r="G23" s="10">
        <f t="shared" si="2"/>
        <v>700.61</v>
      </c>
      <c r="H23" s="10">
        <f t="shared" si="2"/>
        <v>0.23499999999999999</v>
      </c>
      <c r="I23" s="10">
        <f t="shared" si="2"/>
        <v>28.32</v>
      </c>
      <c r="J23" s="10">
        <f t="shared" si="2"/>
        <v>0</v>
      </c>
      <c r="K23" s="10">
        <f t="shared" si="2"/>
        <v>0.1</v>
      </c>
      <c r="L23" s="10">
        <f t="shared" si="2"/>
        <v>123.76</v>
      </c>
      <c r="M23" s="10">
        <f t="shared" si="2"/>
        <v>72.739999999999995</v>
      </c>
      <c r="N23" s="10">
        <f t="shared" si="2"/>
        <v>88.64</v>
      </c>
      <c r="O23" s="10">
        <f t="shared" si="2"/>
        <v>5.8500000000000005</v>
      </c>
    </row>
    <row r="24" spans="1:15" ht="21.75" customHeight="1" x14ac:dyDescent="0.25">
      <c r="A24" s="79" t="s">
        <v>46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5" ht="23.25" customHeight="1" x14ac:dyDescent="0.25">
      <c r="A25" s="4">
        <v>65</v>
      </c>
      <c r="B25" s="4" t="s">
        <v>105</v>
      </c>
      <c r="C25" s="4" t="s">
        <v>54</v>
      </c>
      <c r="D25" s="4">
        <v>2.56</v>
      </c>
      <c r="E25" s="4">
        <v>4.3</v>
      </c>
      <c r="F25" s="4">
        <v>14.28</v>
      </c>
      <c r="G25" s="4">
        <v>1.35</v>
      </c>
      <c r="H25" s="4">
        <v>0.13</v>
      </c>
      <c r="I25" s="4">
        <v>0.08</v>
      </c>
      <c r="J25" s="4">
        <v>0</v>
      </c>
      <c r="K25" s="4">
        <v>0</v>
      </c>
      <c r="L25" s="4">
        <v>50.54</v>
      </c>
      <c r="M25" s="4">
        <v>19.2</v>
      </c>
      <c r="N25" s="4">
        <v>71.099999999999994</v>
      </c>
      <c r="O25" s="4">
        <v>1.1000000000000001</v>
      </c>
    </row>
    <row r="26" spans="1:15" ht="30.75" customHeight="1" x14ac:dyDescent="0.25">
      <c r="A26" s="4">
        <v>379</v>
      </c>
      <c r="B26" s="25" t="s">
        <v>76</v>
      </c>
      <c r="C26" s="4">
        <v>150</v>
      </c>
      <c r="D26" s="12">
        <v>2.4</v>
      </c>
      <c r="E26" s="12">
        <v>20.100000000000001</v>
      </c>
      <c r="F26" s="12">
        <v>11.93</v>
      </c>
      <c r="G26" s="12">
        <v>75.45</v>
      </c>
      <c r="H26" s="12">
        <v>0</v>
      </c>
      <c r="I26" s="12">
        <v>0.97</v>
      </c>
      <c r="J26" s="12">
        <v>0</v>
      </c>
      <c r="K26" s="12">
        <v>0</v>
      </c>
      <c r="L26" s="12">
        <v>94.34</v>
      </c>
      <c r="M26" s="12">
        <v>0</v>
      </c>
      <c r="N26" s="12">
        <v>10.5</v>
      </c>
      <c r="O26" s="12">
        <v>0.1</v>
      </c>
    </row>
    <row r="27" spans="1:15" ht="19.5" customHeight="1" x14ac:dyDescent="0.25">
      <c r="A27" s="4"/>
      <c r="B27" s="9" t="s">
        <v>20</v>
      </c>
      <c r="C27" s="10">
        <v>220</v>
      </c>
      <c r="D27" s="10">
        <f t="shared" ref="D27:O27" si="3">SUM(D25:D26)</f>
        <v>4.96</v>
      </c>
      <c r="E27" s="10">
        <f t="shared" si="3"/>
        <v>24.400000000000002</v>
      </c>
      <c r="F27" s="10">
        <f t="shared" si="3"/>
        <v>26.21</v>
      </c>
      <c r="G27" s="10">
        <f t="shared" si="3"/>
        <v>76.8</v>
      </c>
      <c r="H27" s="10">
        <f t="shared" si="3"/>
        <v>0.13</v>
      </c>
      <c r="I27" s="10">
        <f t="shared" si="3"/>
        <v>1.05</v>
      </c>
      <c r="J27" s="10">
        <f t="shared" si="3"/>
        <v>0</v>
      </c>
      <c r="K27" s="10">
        <f t="shared" si="3"/>
        <v>0</v>
      </c>
      <c r="L27" s="10">
        <f t="shared" si="3"/>
        <v>144.88</v>
      </c>
      <c r="M27" s="10">
        <f t="shared" si="3"/>
        <v>19.2</v>
      </c>
      <c r="N27" s="10">
        <f t="shared" si="3"/>
        <v>81.599999999999994</v>
      </c>
      <c r="O27" s="10">
        <f t="shared" si="3"/>
        <v>1.2000000000000002</v>
      </c>
    </row>
    <row r="28" spans="1:15" ht="23.25" customHeight="1" x14ac:dyDescent="0.25">
      <c r="A28" s="14"/>
      <c r="B28" s="9" t="s">
        <v>22</v>
      </c>
      <c r="C28" s="78">
        <f t="shared" ref="C28:O28" si="4">C11+C14+C23+C27</f>
        <v>1345.7</v>
      </c>
      <c r="D28" s="21">
        <f t="shared" si="4"/>
        <v>37.75</v>
      </c>
      <c r="E28" s="21">
        <f t="shared" si="4"/>
        <v>62.954999999999998</v>
      </c>
      <c r="F28" s="21">
        <f t="shared" si="4"/>
        <v>178.79</v>
      </c>
      <c r="G28" s="21">
        <f t="shared" si="4"/>
        <v>1146.53</v>
      </c>
      <c r="H28" s="21">
        <f t="shared" si="4"/>
        <v>0.40499999999999997</v>
      </c>
      <c r="I28" s="21">
        <f t="shared" si="4"/>
        <v>33.369999999999997</v>
      </c>
      <c r="J28" s="21">
        <f t="shared" si="4"/>
        <v>40</v>
      </c>
      <c r="K28" s="21">
        <f t="shared" si="4"/>
        <v>0.1</v>
      </c>
      <c r="L28" s="21">
        <f t="shared" si="4"/>
        <v>297.53999999999996</v>
      </c>
      <c r="M28" s="21">
        <f t="shared" si="4"/>
        <v>130.94</v>
      </c>
      <c r="N28" s="21">
        <f t="shared" si="4"/>
        <v>175.83999999999997</v>
      </c>
      <c r="O28" s="21">
        <f t="shared" si="4"/>
        <v>10.530000000000001</v>
      </c>
    </row>
    <row r="29" spans="1:15" ht="18.75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2"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zoomScale="90" zoomScaleNormal="90" workbookViewId="0">
      <selection activeCell="F19" sqref="F19"/>
    </sheetView>
  </sheetViews>
  <sheetFormatPr defaultRowHeight="15" x14ac:dyDescent="0.25"/>
  <cols>
    <col min="1" max="1" width="7.85546875" customWidth="1"/>
    <col min="2" max="2" width="29.5703125" customWidth="1"/>
    <col min="3" max="3" width="10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8" max="14" width="11.85546875" bestFit="1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49" t="s">
        <v>7</v>
      </c>
      <c r="E3" s="49" t="s">
        <v>8</v>
      </c>
      <c r="F3" s="49" t="s">
        <v>9</v>
      </c>
      <c r="G3" s="92"/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</row>
    <row r="4" spans="1:15" x14ac:dyDescent="0.25">
      <c r="A4" s="29">
        <v>1</v>
      </c>
      <c r="B4" s="49">
        <v>2</v>
      </c>
      <c r="C4" s="4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s="63" customFormat="1" ht="15.75" x14ac:dyDescent="0.25">
      <c r="A5" s="85" t="s">
        <v>31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s="63" customFormat="1" ht="15.75" x14ac:dyDescent="0.2">
      <c r="A6" s="124" t="s">
        <v>32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15" s="63" customFormat="1" x14ac:dyDescent="0.2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s="63" customFormat="1" x14ac:dyDescent="0.2">
      <c r="A8" s="14">
        <v>210</v>
      </c>
      <c r="B8" s="14" t="s">
        <v>74</v>
      </c>
      <c r="C8" s="4">
        <v>80</v>
      </c>
      <c r="D8" s="12">
        <v>8.24</v>
      </c>
      <c r="E8" s="12">
        <v>13.33</v>
      </c>
      <c r="F8" s="12">
        <v>0.72</v>
      </c>
      <c r="G8" s="12">
        <v>137.15</v>
      </c>
      <c r="H8" s="12">
        <v>0</v>
      </c>
      <c r="I8" s="12">
        <v>0.16</v>
      </c>
      <c r="J8" s="12">
        <v>0</v>
      </c>
      <c r="K8" s="4">
        <v>0</v>
      </c>
      <c r="L8" s="12">
        <v>50.98</v>
      </c>
      <c r="M8" s="12">
        <v>0</v>
      </c>
      <c r="N8" s="12">
        <v>10.7</v>
      </c>
      <c r="O8" s="12">
        <v>1.48</v>
      </c>
    </row>
    <row r="9" spans="1:15" s="63" customFormat="1" x14ac:dyDescent="0.2">
      <c r="A9" s="14"/>
      <c r="B9" s="14" t="s">
        <v>75</v>
      </c>
      <c r="C9" s="15">
        <v>70</v>
      </c>
      <c r="D9" s="69">
        <v>0.84</v>
      </c>
      <c r="E9" s="69">
        <v>3.3</v>
      </c>
      <c r="F9" s="69">
        <v>5.4</v>
      </c>
      <c r="G9" s="69">
        <v>54.6</v>
      </c>
      <c r="H9" s="69">
        <v>3.5000000000000003E-2</v>
      </c>
      <c r="I9" s="69">
        <v>6.72</v>
      </c>
      <c r="J9" s="69">
        <v>0</v>
      </c>
      <c r="K9" s="70">
        <v>0</v>
      </c>
      <c r="L9" s="69">
        <v>22.4</v>
      </c>
      <c r="M9" s="69">
        <v>0</v>
      </c>
      <c r="N9" s="69">
        <v>0</v>
      </c>
      <c r="O9" s="69">
        <v>0.28999999999999998</v>
      </c>
    </row>
    <row r="10" spans="1:15" s="63" customFormat="1" ht="30" x14ac:dyDescent="0.2">
      <c r="A10" s="5"/>
      <c r="B10" s="25" t="s">
        <v>40</v>
      </c>
      <c r="C10" s="15">
        <v>40</v>
      </c>
      <c r="D10" s="5">
        <v>1.85</v>
      </c>
      <c r="E10" s="5">
        <v>0.65</v>
      </c>
      <c r="F10" s="5">
        <v>12.56</v>
      </c>
      <c r="G10" s="5">
        <v>64.33</v>
      </c>
      <c r="H10" s="7">
        <v>0.03</v>
      </c>
      <c r="I10" s="7">
        <v>0</v>
      </c>
      <c r="J10" s="7">
        <v>0</v>
      </c>
      <c r="K10" s="7">
        <v>0</v>
      </c>
      <c r="L10" s="8">
        <v>6</v>
      </c>
      <c r="M10" s="8">
        <v>19.5</v>
      </c>
      <c r="N10" s="8">
        <v>4.2</v>
      </c>
      <c r="O10" s="8">
        <v>0.27</v>
      </c>
    </row>
    <row r="11" spans="1:15" s="63" customFormat="1" x14ac:dyDescent="0.2">
      <c r="A11" s="5">
        <v>14</v>
      </c>
      <c r="B11" s="5" t="s">
        <v>81</v>
      </c>
      <c r="C11" s="5">
        <v>10</v>
      </c>
      <c r="D11" s="5">
        <v>0.08</v>
      </c>
      <c r="E11" s="5">
        <v>7.25</v>
      </c>
      <c r="F11" s="5">
        <v>0.13</v>
      </c>
      <c r="G11" s="5">
        <v>66</v>
      </c>
      <c r="H11" s="7">
        <v>0</v>
      </c>
      <c r="I11" s="7">
        <v>0</v>
      </c>
      <c r="J11" s="7">
        <v>40</v>
      </c>
      <c r="K11" s="7">
        <v>0</v>
      </c>
      <c r="L11" s="8">
        <v>2.4</v>
      </c>
      <c r="M11" s="8">
        <v>3</v>
      </c>
      <c r="N11" s="8">
        <v>0</v>
      </c>
      <c r="O11" s="8">
        <v>0.02</v>
      </c>
    </row>
    <row r="12" spans="1:15" s="63" customFormat="1" x14ac:dyDescent="0.2">
      <c r="A12" s="14">
        <v>376</v>
      </c>
      <c r="B12" s="14" t="s">
        <v>67</v>
      </c>
      <c r="C12" s="14" t="s">
        <v>42</v>
      </c>
      <c r="D12" s="14">
        <v>0.15</v>
      </c>
      <c r="E12" s="14">
        <v>0</v>
      </c>
      <c r="F12" s="14">
        <v>10.5</v>
      </c>
      <c r="G12" s="14">
        <v>21</v>
      </c>
      <c r="H12" s="14">
        <v>0</v>
      </c>
      <c r="I12" s="14">
        <v>0</v>
      </c>
      <c r="J12" s="14">
        <v>0</v>
      </c>
      <c r="K12" s="14"/>
      <c r="L12" s="14">
        <v>4.5</v>
      </c>
      <c r="M12" s="14">
        <v>0</v>
      </c>
      <c r="N12" s="14">
        <v>0</v>
      </c>
      <c r="O12" s="14">
        <v>0.3</v>
      </c>
    </row>
    <row r="13" spans="1:15" s="63" customFormat="1" ht="15.75" x14ac:dyDescent="0.25">
      <c r="A13" s="53"/>
      <c r="B13" s="9" t="s">
        <v>20</v>
      </c>
      <c r="C13" s="48">
        <v>350</v>
      </c>
      <c r="D13" s="48">
        <f t="shared" ref="D13:O13" si="0">SUM(D8:D12)</f>
        <v>11.16</v>
      </c>
      <c r="E13" s="48">
        <f t="shared" si="0"/>
        <v>24.529999999999998</v>
      </c>
      <c r="F13" s="48">
        <f t="shared" si="0"/>
        <v>29.31</v>
      </c>
      <c r="G13" s="48">
        <f t="shared" si="0"/>
        <v>343.08</v>
      </c>
      <c r="H13" s="48">
        <f t="shared" si="0"/>
        <v>6.5000000000000002E-2</v>
      </c>
      <c r="I13" s="48">
        <f t="shared" si="0"/>
        <v>6.88</v>
      </c>
      <c r="J13" s="48">
        <f t="shared" si="0"/>
        <v>40</v>
      </c>
      <c r="K13" s="48">
        <f t="shared" si="0"/>
        <v>0</v>
      </c>
      <c r="L13" s="48">
        <f t="shared" si="0"/>
        <v>86.28</v>
      </c>
      <c r="M13" s="48">
        <f t="shared" si="0"/>
        <v>22.5</v>
      </c>
      <c r="N13" s="48">
        <f t="shared" si="0"/>
        <v>14.899999999999999</v>
      </c>
      <c r="O13" s="48">
        <f t="shared" si="0"/>
        <v>2.36</v>
      </c>
    </row>
    <row r="14" spans="1:15" s="63" customFormat="1" ht="15.75" x14ac:dyDescent="0.25">
      <c r="A14" s="79" t="s">
        <v>43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s="63" customFormat="1" x14ac:dyDescent="0.2">
      <c r="A15" s="5">
        <v>389</v>
      </c>
      <c r="B15" s="24" t="s">
        <v>56</v>
      </c>
      <c r="C15" s="5">
        <v>150</v>
      </c>
      <c r="D15" s="5">
        <v>0.75</v>
      </c>
      <c r="E15" s="5">
        <v>0</v>
      </c>
      <c r="F15" s="5">
        <v>15.15</v>
      </c>
      <c r="G15" s="5">
        <v>63.6</v>
      </c>
      <c r="H15" s="5">
        <v>0</v>
      </c>
      <c r="I15" s="5">
        <v>4</v>
      </c>
      <c r="J15" s="5">
        <v>0</v>
      </c>
      <c r="K15" s="5">
        <v>0</v>
      </c>
      <c r="L15" s="11">
        <v>14</v>
      </c>
      <c r="M15" s="11">
        <v>10</v>
      </c>
      <c r="N15" s="11">
        <v>0</v>
      </c>
      <c r="O15" s="11">
        <v>2.8</v>
      </c>
    </row>
    <row r="16" spans="1:15" s="63" customFormat="1" ht="15.75" x14ac:dyDescent="0.25">
      <c r="A16" s="53"/>
      <c r="B16" s="9" t="s">
        <v>20</v>
      </c>
      <c r="C16" s="48">
        <v>150</v>
      </c>
      <c r="D16" s="48">
        <f t="shared" ref="D16:O16" si="1">SUM(D15)</f>
        <v>0.75</v>
      </c>
      <c r="E16" s="48">
        <f t="shared" si="1"/>
        <v>0</v>
      </c>
      <c r="F16" s="48">
        <f t="shared" si="1"/>
        <v>15.15</v>
      </c>
      <c r="G16" s="48">
        <f t="shared" si="1"/>
        <v>63.6</v>
      </c>
      <c r="H16" s="48">
        <f t="shared" si="1"/>
        <v>0</v>
      </c>
      <c r="I16" s="48">
        <f t="shared" si="1"/>
        <v>4</v>
      </c>
      <c r="J16" s="48">
        <f t="shared" si="1"/>
        <v>0</v>
      </c>
      <c r="K16" s="48">
        <f t="shared" si="1"/>
        <v>0</v>
      </c>
      <c r="L16" s="48">
        <f t="shared" si="1"/>
        <v>14</v>
      </c>
      <c r="M16" s="48">
        <f t="shared" si="1"/>
        <v>10</v>
      </c>
      <c r="N16" s="48">
        <f t="shared" si="1"/>
        <v>0</v>
      </c>
      <c r="O16" s="48">
        <f t="shared" si="1"/>
        <v>2.8</v>
      </c>
    </row>
    <row r="17" spans="1:15" s="63" customFormat="1" ht="15.75" x14ac:dyDescent="0.25">
      <c r="A17" s="79" t="s">
        <v>44</v>
      </c>
      <c r="B17" s="79"/>
      <c r="C17" s="79"/>
      <c r="D17" s="86"/>
      <c r="E17" s="86"/>
      <c r="F17" s="86"/>
      <c r="G17" s="86"/>
      <c r="H17" s="86"/>
      <c r="I17" s="86"/>
      <c r="J17" s="86"/>
      <c r="K17" s="79"/>
      <c r="L17" s="86"/>
      <c r="M17" s="86"/>
      <c r="N17" s="86"/>
      <c r="O17" s="86"/>
    </row>
    <row r="18" spans="1:15" s="63" customFormat="1" x14ac:dyDescent="0.2">
      <c r="A18" s="4">
        <v>268</v>
      </c>
      <c r="B18" s="4" t="s">
        <v>79</v>
      </c>
      <c r="C18" s="4">
        <v>40</v>
      </c>
      <c r="D18" s="12">
        <v>0.83</v>
      </c>
      <c r="E18" s="12">
        <v>1.3</v>
      </c>
      <c r="F18" s="12">
        <v>3.78</v>
      </c>
      <c r="G18" s="12">
        <v>30.05</v>
      </c>
      <c r="H18" s="4">
        <v>0</v>
      </c>
      <c r="I18" s="4">
        <v>6.86</v>
      </c>
      <c r="J18" s="4">
        <v>0</v>
      </c>
      <c r="K18" s="4">
        <v>0</v>
      </c>
      <c r="L18" s="4">
        <v>22.18</v>
      </c>
      <c r="M18" s="4">
        <v>0</v>
      </c>
      <c r="N18" s="4">
        <v>8.26</v>
      </c>
      <c r="O18" s="4">
        <v>0</v>
      </c>
    </row>
    <row r="19" spans="1:15" s="63" customFormat="1" ht="30" x14ac:dyDescent="0.2">
      <c r="A19" s="54">
        <v>102</v>
      </c>
      <c r="B19" s="25" t="s">
        <v>71</v>
      </c>
      <c r="C19" s="4">
        <v>150</v>
      </c>
      <c r="D19" s="4">
        <v>5.9</v>
      </c>
      <c r="E19" s="4">
        <v>5.33</v>
      </c>
      <c r="F19" s="4">
        <v>10.08</v>
      </c>
      <c r="G19" s="4">
        <v>101.6</v>
      </c>
      <c r="H19" s="4">
        <v>0</v>
      </c>
      <c r="I19" s="4">
        <v>6.7</v>
      </c>
      <c r="J19" s="4">
        <v>0</v>
      </c>
      <c r="K19" s="4">
        <v>0</v>
      </c>
      <c r="L19" s="4">
        <v>27.5</v>
      </c>
      <c r="M19" s="4">
        <v>0</v>
      </c>
      <c r="N19" s="4">
        <v>21.28</v>
      </c>
      <c r="O19" s="4">
        <v>2.73</v>
      </c>
    </row>
    <row r="20" spans="1:15" s="63" customFormat="1" x14ac:dyDescent="0.2">
      <c r="A20" s="54">
        <v>278</v>
      </c>
      <c r="B20" s="4" t="s">
        <v>84</v>
      </c>
      <c r="C20" s="4">
        <v>60</v>
      </c>
      <c r="D20" s="4">
        <v>7.8</v>
      </c>
      <c r="E20" s="4">
        <v>7.98</v>
      </c>
      <c r="F20" s="4">
        <v>9.3000000000000007</v>
      </c>
      <c r="G20" s="4">
        <v>140.93</v>
      </c>
      <c r="H20" s="4">
        <v>0</v>
      </c>
      <c r="I20" s="4">
        <v>0.6</v>
      </c>
      <c r="J20" s="4">
        <v>0</v>
      </c>
      <c r="K20" s="4">
        <v>0</v>
      </c>
      <c r="L20" s="4">
        <v>34.35</v>
      </c>
      <c r="M20" s="4">
        <v>17.77</v>
      </c>
      <c r="N20" s="4">
        <v>0</v>
      </c>
      <c r="O20" s="4">
        <v>0.8</v>
      </c>
    </row>
    <row r="21" spans="1:15" s="63" customFormat="1" x14ac:dyDescent="0.2">
      <c r="A21" s="54">
        <v>228</v>
      </c>
      <c r="B21" s="4" t="s">
        <v>50</v>
      </c>
      <c r="C21" s="4">
        <v>30</v>
      </c>
      <c r="D21" s="19">
        <v>0.48</v>
      </c>
      <c r="E21" s="19">
        <v>1.37</v>
      </c>
      <c r="F21" s="19">
        <v>2.16</v>
      </c>
      <c r="G21" s="19">
        <v>21.7</v>
      </c>
      <c r="H21" s="19">
        <v>0.01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0.27</v>
      </c>
    </row>
    <row r="22" spans="1:15" s="63" customFormat="1" ht="30" x14ac:dyDescent="0.2">
      <c r="A22" s="54">
        <v>302</v>
      </c>
      <c r="B22" s="25" t="s">
        <v>94</v>
      </c>
      <c r="C22" s="18">
        <v>120</v>
      </c>
      <c r="D22" s="12">
        <v>6.99</v>
      </c>
      <c r="E22" s="12">
        <v>3.92</v>
      </c>
      <c r="F22" s="12">
        <v>34.44</v>
      </c>
      <c r="G22" s="20">
        <v>213.6</v>
      </c>
      <c r="H22" s="12">
        <v>0.22</v>
      </c>
      <c r="I22" s="12">
        <v>0</v>
      </c>
      <c r="J22" s="12">
        <v>2.5999999999999999E-2</v>
      </c>
      <c r="K22" s="18">
        <v>0</v>
      </c>
      <c r="L22" s="12">
        <v>13.78</v>
      </c>
      <c r="M22" s="12">
        <v>2.2879999999999998</v>
      </c>
      <c r="N22" s="12">
        <v>111</v>
      </c>
      <c r="O22" s="12">
        <v>3.73</v>
      </c>
    </row>
    <row r="23" spans="1:15" s="63" customFormat="1" x14ac:dyDescent="0.2">
      <c r="A23" s="52"/>
      <c r="B23" s="23" t="s">
        <v>77</v>
      </c>
      <c r="C23" s="6" t="s">
        <v>61</v>
      </c>
      <c r="D23" s="5">
        <v>2.4700000000000002</v>
      </c>
      <c r="E23" s="5">
        <v>0.87</v>
      </c>
      <c r="F23" s="5">
        <v>16.75</v>
      </c>
      <c r="G23" s="5">
        <v>85.77</v>
      </c>
      <c r="H23" s="7">
        <v>0.04</v>
      </c>
      <c r="I23" s="7">
        <v>0</v>
      </c>
      <c r="J23" s="7">
        <v>0</v>
      </c>
      <c r="K23" s="7">
        <v>0</v>
      </c>
      <c r="L23" s="8">
        <v>8</v>
      </c>
      <c r="M23" s="8">
        <v>26</v>
      </c>
      <c r="N23" s="8">
        <v>5.6</v>
      </c>
      <c r="O23" s="8">
        <v>0.36</v>
      </c>
    </row>
    <row r="24" spans="1:15" s="63" customFormat="1" x14ac:dyDescent="0.2">
      <c r="A24" s="52"/>
      <c r="B24" s="5" t="s">
        <v>78</v>
      </c>
      <c r="C24" s="5">
        <v>20</v>
      </c>
      <c r="D24" s="13">
        <v>1.1100000000000001</v>
      </c>
      <c r="E24" s="13">
        <v>0.22</v>
      </c>
      <c r="F24" s="13">
        <v>9.8000000000000007</v>
      </c>
      <c r="G24" s="13">
        <v>44.3</v>
      </c>
      <c r="H24" s="7">
        <v>0.1</v>
      </c>
      <c r="I24" s="7">
        <v>0.14000000000000001</v>
      </c>
      <c r="J24" s="7">
        <v>0</v>
      </c>
      <c r="K24" s="7">
        <v>0.1</v>
      </c>
      <c r="L24" s="8">
        <v>4.5</v>
      </c>
      <c r="M24" s="8">
        <v>21</v>
      </c>
      <c r="N24" s="8">
        <v>5</v>
      </c>
      <c r="O24" s="8">
        <v>0.62</v>
      </c>
    </row>
    <row r="25" spans="1:15" s="63" customFormat="1" ht="30" x14ac:dyDescent="0.2">
      <c r="A25" s="54">
        <v>349</v>
      </c>
      <c r="B25" s="25" t="s">
        <v>109</v>
      </c>
      <c r="C25" s="18" t="s">
        <v>102</v>
      </c>
      <c r="D25" s="12">
        <v>0.5</v>
      </c>
      <c r="E25" s="12">
        <v>7.0000000000000007E-2</v>
      </c>
      <c r="F25" s="12">
        <v>24</v>
      </c>
      <c r="G25" s="12">
        <v>99.6</v>
      </c>
      <c r="H25" s="31">
        <v>0</v>
      </c>
      <c r="I25" s="12">
        <v>0.55000000000000004</v>
      </c>
      <c r="J25" s="12">
        <v>0</v>
      </c>
      <c r="K25" s="32">
        <v>0</v>
      </c>
      <c r="L25" s="12">
        <v>24.36</v>
      </c>
      <c r="M25" s="12">
        <v>0</v>
      </c>
      <c r="N25" s="12">
        <v>13.09</v>
      </c>
      <c r="O25" s="12">
        <v>0.53</v>
      </c>
    </row>
    <row r="26" spans="1:15" s="63" customFormat="1" ht="15.75" x14ac:dyDescent="0.25">
      <c r="A26" s="53"/>
      <c r="B26" s="9" t="s">
        <v>20</v>
      </c>
      <c r="C26" s="48">
        <v>610</v>
      </c>
      <c r="D26" s="48">
        <f t="shared" ref="D26:O26" si="2">SUM(D18:D25)</f>
        <v>26.08</v>
      </c>
      <c r="E26" s="48">
        <f t="shared" si="2"/>
        <v>21.06</v>
      </c>
      <c r="F26" s="48">
        <f t="shared" si="2"/>
        <v>110.30999999999999</v>
      </c>
      <c r="G26" s="48">
        <f t="shared" si="2"/>
        <v>737.55</v>
      </c>
      <c r="H26" s="48">
        <f t="shared" si="2"/>
        <v>0.37</v>
      </c>
      <c r="I26" s="48">
        <f t="shared" si="2"/>
        <v>14.850000000000001</v>
      </c>
      <c r="J26" s="48">
        <f t="shared" si="2"/>
        <v>2.5999999999999999E-2</v>
      </c>
      <c r="K26" s="48">
        <f t="shared" si="2"/>
        <v>0.1</v>
      </c>
      <c r="L26" s="48">
        <f t="shared" si="2"/>
        <v>134.67000000000002</v>
      </c>
      <c r="M26" s="48">
        <f t="shared" si="2"/>
        <v>67.057999999999993</v>
      </c>
      <c r="N26" s="48">
        <f t="shared" si="2"/>
        <v>164.23</v>
      </c>
      <c r="O26" s="48">
        <f t="shared" si="2"/>
        <v>9.0399999999999991</v>
      </c>
    </row>
    <row r="27" spans="1:15" s="63" customFormat="1" ht="15.75" x14ac:dyDescent="0.25">
      <c r="A27" s="87" t="s">
        <v>46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1:15" s="63" customFormat="1" x14ac:dyDescent="0.2">
      <c r="A28" s="53"/>
      <c r="B28" s="4" t="s">
        <v>47</v>
      </c>
      <c r="C28" s="4">
        <v>60</v>
      </c>
      <c r="D28" s="19">
        <v>4.5</v>
      </c>
      <c r="E28" s="19">
        <v>7.08</v>
      </c>
      <c r="F28" s="19">
        <v>44.94</v>
      </c>
      <c r="G28" s="19">
        <v>250.26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</row>
    <row r="29" spans="1:15" s="63" customFormat="1" x14ac:dyDescent="0.2">
      <c r="A29" s="4">
        <v>382</v>
      </c>
      <c r="B29" s="4" t="s">
        <v>73</v>
      </c>
      <c r="C29" s="18">
        <v>150</v>
      </c>
      <c r="D29" s="12">
        <v>3.06</v>
      </c>
      <c r="E29" s="12">
        <v>2.65</v>
      </c>
      <c r="F29" s="12">
        <v>13.18</v>
      </c>
      <c r="G29" s="20">
        <v>88.95</v>
      </c>
      <c r="H29" s="12">
        <v>0</v>
      </c>
      <c r="I29" s="12">
        <v>1.19</v>
      </c>
      <c r="J29" s="12">
        <v>0</v>
      </c>
      <c r="K29" s="32">
        <v>0</v>
      </c>
      <c r="L29" s="12">
        <v>114.17</v>
      </c>
      <c r="M29" s="12">
        <v>0</v>
      </c>
      <c r="N29" s="12">
        <v>16</v>
      </c>
      <c r="O29" s="12">
        <v>0.36</v>
      </c>
    </row>
    <row r="30" spans="1:15" s="63" customFormat="1" ht="15.75" x14ac:dyDescent="0.25">
      <c r="A30" s="53"/>
      <c r="B30" s="9" t="s">
        <v>20</v>
      </c>
      <c r="C30" s="48">
        <f t="shared" ref="C30:O30" si="3">SUM(C28:C29)</f>
        <v>210</v>
      </c>
      <c r="D30" s="48">
        <f t="shared" si="3"/>
        <v>7.5600000000000005</v>
      </c>
      <c r="E30" s="48">
        <f t="shared" si="3"/>
        <v>9.73</v>
      </c>
      <c r="F30" s="48">
        <f t="shared" si="3"/>
        <v>58.12</v>
      </c>
      <c r="G30" s="48">
        <f t="shared" si="3"/>
        <v>339.21</v>
      </c>
      <c r="H30" s="48">
        <f t="shared" si="3"/>
        <v>0</v>
      </c>
      <c r="I30" s="48">
        <f t="shared" si="3"/>
        <v>1.19</v>
      </c>
      <c r="J30" s="48">
        <f t="shared" si="3"/>
        <v>0</v>
      </c>
      <c r="K30" s="48">
        <f t="shared" si="3"/>
        <v>0</v>
      </c>
      <c r="L30" s="48">
        <f t="shared" si="3"/>
        <v>114.17</v>
      </c>
      <c r="M30" s="48">
        <f t="shared" si="3"/>
        <v>0</v>
      </c>
      <c r="N30" s="48">
        <f t="shared" si="3"/>
        <v>16</v>
      </c>
      <c r="O30" s="48">
        <f t="shared" si="3"/>
        <v>0.36</v>
      </c>
    </row>
    <row r="31" spans="1:15" s="63" customFormat="1" ht="15.75" x14ac:dyDescent="0.25">
      <c r="A31" s="55"/>
      <c r="B31" s="9" t="s">
        <v>22</v>
      </c>
      <c r="C31" s="78">
        <f>C30+C26+C16+C13</f>
        <v>1320</v>
      </c>
      <c r="D31" s="42">
        <f t="shared" ref="D31:O31" si="4">D30+D26+D16+D13</f>
        <v>45.55</v>
      </c>
      <c r="E31" s="42">
        <f t="shared" si="4"/>
        <v>55.319999999999993</v>
      </c>
      <c r="F31" s="42">
        <f t="shared" si="4"/>
        <v>212.89</v>
      </c>
      <c r="G31" s="42">
        <f t="shared" si="4"/>
        <v>1483.4399999999998</v>
      </c>
      <c r="H31" s="42">
        <f t="shared" si="4"/>
        <v>0.435</v>
      </c>
      <c r="I31" s="42">
        <f t="shared" si="4"/>
        <v>26.92</v>
      </c>
      <c r="J31" s="42">
        <f t="shared" si="4"/>
        <v>40.026000000000003</v>
      </c>
      <c r="K31" s="42">
        <f t="shared" si="4"/>
        <v>0.1</v>
      </c>
      <c r="L31" s="42">
        <f t="shared" si="4"/>
        <v>349.12</v>
      </c>
      <c r="M31" s="42">
        <f t="shared" si="4"/>
        <v>99.557999999999993</v>
      </c>
      <c r="N31" s="42">
        <f t="shared" si="4"/>
        <v>195.13</v>
      </c>
      <c r="O31" s="42">
        <f t="shared" si="4"/>
        <v>14.559999999999999</v>
      </c>
    </row>
    <row r="32" spans="1:15" s="63" customFormat="1" ht="14.25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s="63" customFormat="1" ht="15" customHeight="1" x14ac:dyDescent="0.2">
      <c r="A33" s="65"/>
      <c r="B33" s="102" t="s">
        <v>36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 s="63" customFormat="1" ht="15" customHeight="1" x14ac:dyDescent="0.2">
      <c r="A34" s="65"/>
      <c r="B34" s="103" t="s">
        <v>33</v>
      </c>
      <c r="C34" s="104"/>
      <c r="D34" s="109" t="s">
        <v>39</v>
      </c>
      <c r="E34" s="110"/>
      <c r="F34" s="111"/>
      <c r="G34" s="115" t="s">
        <v>4</v>
      </c>
      <c r="H34" s="118" t="s">
        <v>5</v>
      </c>
      <c r="I34" s="119"/>
      <c r="J34" s="119"/>
      <c r="K34" s="120"/>
      <c r="L34" s="118" t="s">
        <v>6</v>
      </c>
      <c r="M34" s="119"/>
      <c r="N34" s="119"/>
      <c r="O34" s="120"/>
    </row>
    <row r="35" spans="1:15" s="63" customFormat="1" ht="14.25" x14ac:dyDescent="0.2">
      <c r="B35" s="105"/>
      <c r="C35" s="106"/>
      <c r="D35" s="112"/>
      <c r="E35" s="113"/>
      <c r="F35" s="114"/>
      <c r="G35" s="116"/>
      <c r="H35" s="121"/>
      <c r="I35" s="122"/>
      <c r="J35" s="122"/>
      <c r="K35" s="123"/>
      <c r="L35" s="121"/>
      <c r="M35" s="122"/>
      <c r="N35" s="122"/>
      <c r="O35" s="123"/>
    </row>
    <row r="36" spans="1:15" s="63" customFormat="1" ht="14.25" x14ac:dyDescent="0.2">
      <c r="B36" s="107"/>
      <c r="C36" s="108"/>
      <c r="D36" s="50" t="s">
        <v>7</v>
      </c>
      <c r="E36" s="50" t="s">
        <v>8</v>
      </c>
      <c r="F36" s="50" t="s">
        <v>9</v>
      </c>
      <c r="G36" s="117"/>
      <c r="H36" s="50" t="s">
        <v>10</v>
      </c>
      <c r="I36" s="50" t="s">
        <v>11</v>
      </c>
      <c r="J36" s="50" t="s">
        <v>12</v>
      </c>
      <c r="K36" s="50" t="s">
        <v>13</v>
      </c>
      <c r="L36" s="50" t="s">
        <v>14</v>
      </c>
      <c r="M36" s="50" t="s">
        <v>15</v>
      </c>
      <c r="N36" s="50" t="s">
        <v>16</v>
      </c>
      <c r="O36" s="50" t="s">
        <v>17</v>
      </c>
    </row>
    <row r="37" spans="1:15" s="63" customFormat="1" ht="14.25" x14ac:dyDescent="0.2">
      <c r="B37" s="97" t="s">
        <v>34</v>
      </c>
      <c r="C37" s="97"/>
      <c r="D37" s="66">
        <v>409.11</v>
      </c>
      <c r="E37" s="66">
        <v>532.48599999999999</v>
      </c>
      <c r="F37" s="66">
        <v>2450.31</v>
      </c>
      <c r="G37" s="66">
        <v>13440.602000000001</v>
      </c>
      <c r="H37" s="75">
        <v>6.0259999999999998</v>
      </c>
      <c r="I37" s="66">
        <v>319.14999999999998</v>
      </c>
      <c r="J37" s="66">
        <v>480.83199999999999</v>
      </c>
      <c r="K37" s="66">
        <v>5.53</v>
      </c>
      <c r="L37" s="66">
        <v>3847.2040000000002</v>
      </c>
      <c r="M37" s="66">
        <v>1517.316</v>
      </c>
      <c r="N37" s="66">
        <v>1681.94</v>
      </c>
      <c r="O37" s="66">
        <v>133.376</v>
      </c>
    </row>
    <row r="38" spans="1:15" s="63" customFormat="1" ht="14.25" x14ac:dyDescent="0.2">
      <c r="B38" s="98" t="s">
        <v>35</v>
      </c>
      <c r="C38" s="99"/>
      <c r="D38" s="66">
        <v>40.911000000000001</v>
      </c>
      <c r="E38" s="66">
        <v>53.249000000000002</v>
      </c>
      <c r="F38" s="66">
        <v>245.03100000000001</v>
      </c>
      <c r="G38" s="66">
        <v>1344.06</v>
      </c>
      <c r="H38" s="75">
        <v>0.60199999999999998</v>
      </c>
      <c r="I38" s="66">
        <v>31.91</v>
      </c>
      <c r="J38" s="66">
        <v>48.082999999999998</v>
      </c>
      <c r="K38" s="66">
        <v>0.55300000000000005</v>
      </c>
      <c r="L38" s="66">
        <v>384.72</v>
      </c>
      <c r="M38" s="66">
        <v>151.72999999999999</v>
      </c>
      <c r="N38" s="66">
        <v>168.19</v>
      </c>
      <c r="O38" s="66">
        <v>13.38</v>
      </c>
    </row>
    <row r="39" spans="1:15" s="63" customFormat="1" ht="14.25" x14ac:dyDescent="0.2"/>
    <row r="40" spans="1:15" s="63" customFormat="1" ht="14.25" x14ac:dyDescent="0.2">
      <c r="B40" s="100" t="s">
        <v>37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</row>
    <row r="41" spans="1:15" s="63" customFormat="1" ht="14.25" x14ac:dyDescent="0.2"/>
    <row r="42" spans="1:15" s="63" customFormat="1" ht="14.25" x14ac:dyDescent="0.2">
      <c r="B42" s="51" t="s">
        <v>38</v>
      </c>
      <c r="C42" s="56" t="s">
        <v>19</v>
      </c>
      <c r="D42" s="56" t="s">
        <v>58</v>
      </c>
      <c r="E42" s="51" t="s">
        <v>44</v>
      </c>
      <c r="F42" s="51" t="s">
        <v>59</v>
      </c>
    </row>
    <row r="43" spans="1:15" s="63" customFormat="1" ht="28.5" x14ac:dyDescent="0.2">
      <c r="B43" s="67" t="s">
        <v>60</v>
      </c>
      <c r="C43" s="56">
        <v>3500</v>
      </c>
      <c r="D43" s="68" t="s">
        <v>104</v>
      </c>
      <c r="E43" s="51">
        <v>6121.4</v>
      </c>
      <c r="F43" s="51">
        <v>2140</v>
      </c>
    </row>
    <row r="44" spans="1:15" s="63" customFormat="1" ht="14.25" x14ac:dyDescent="0.2"/>
    <row r="45" spans="1:15" s="63" customFormat="1" ht="75" customHeight="1" x14ac:dyDescent="0.2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15" s="63" customFormat="1" ht="14.25" x14ac:dyDescent="0.2"/>
    <row r="47" spans="1:15" s="63" customFormat="1" ht="14.25" x14ac:dyDescent="0.2"/>
    <row r="48" spans="1:15" s="63" customFormat="1" ht="14.25" x14ac:dyDescent="0.2"/>
    <row r="49" s="63" customFormat="1" ht="14.25" x14ac:dyDescent="0.2"/>
    <row r="50" s="63" customFormat="1" ht="14.25" x14ac:dyDescent="0.2"/>
    <row r="51" s="63" customFormat="1" ht="14.25" x14ac:dyDescent="0.2"/>
    <row r="52" s="63" customFormat="1" ht="14.25" x14ac:dyDescent="0.2"/>
    <row r="53" s="63" customFormat="1" ht="14.25" x14ac:dyDescent="0.2"/>
    <row r="54" s="63" customFormat="1" ht="14.25" x14ac:dyDescent="0.2"/>
    <row r="55" s="63" customFormat="1" ht="14.25" x14ac:dyDescent="0.2"/>
    <row r="56" s="63" customFormat="1" ht="14.25" x14ac:dyDescent="0.2"/>
    <row r="57" s="63" customFormat="1" ht="14.25" x14ac:dyDescent="0.2"/>
    <row r="58" s="63" customFormat="1" ht="14.25" x14ac:dyDescent="0.2"/>
    <row r="59" s="63" customFormat="1" ht="14.25" x14ac:dyDescent="0.2"/>
    <row r="60" s="63" customFormat="1" ht="14.25" x14ac:dyDescent="0.2"/>
    <row r="61" s="63" customFormat="1" ht="14.25" x14ac:dyDescent="0.2"/>
    <row r="62" s="63" customFormat="1" ht="14.25" x14ac:dyDescent="0.2"/>
    <row r="63" s="63" customFormat="1" ht="14.25" x14ac:dyDescent="0.2"/>
    <row r="64" s="63" customFormat="1" ht="14.25" x14ac:dyDescent="0.2"/>
    <row r="65" s="63" customFormat="1" ht="14.25" x14ac:dyDescent="0.2"/>
    <row r="66" s="63" customFormat="1" ht="14.25" x14ac:dyDescent="0.2"/>
    <row r="67" s="63" customFormat="1" ht="14.25" x14ac:dyDescent="0.2"/>
    <row r="68" s="63" customFormat="1" ht="14.25" x14ac:dyDescent="0.2"/>
    <row r="69" s="63" customFormat="1" ht="14.25" x14ac:dyDescent="0.2"/>
    <row r="70" s="63" customFormat="1" ht="14.25" x14ac:dyDescent="0.2"/>
    <row r="71" s="63" customFormat="1" ht="14.25" x14ac:dyDescent="0.2"/>
    <row r="72" s="63" customFormat="1" ht="14.25" x14ac:dyDescent="0.2"/>
    <row r="73" s="63" customFormat="1" ht="14.25" x14ac:dyDescent="0.2"/>
    <row r="74" s="63" customFormat="1" ht="14.25" x14ac:dyDescent="0.2"/>
    <row r="75" s="63" customFormat="1" ht="14.25" x14ac:dyDescent="0.2"/>
    <row r="76" s="63" customFormat="1" ht="14.25" x14ac:dyDescent="0.2"/>
    <row r="77" s="63" customFormat="1" ht="14.25" x14ac:dyDescent="0.2"/>
    <row r="78" s="63" customFormat="1" ht="14.25" x14ac:dyDescent="0.2"/>
    <row r="79" s="63" customFormat="1" ht="14.25" x14ac:dyDescent="0.2"/>
    <row r="80" s="63" customFormat="1" ht="14.25" x14ac:dyDescent="0.2"/>
    <row r="81" s="63" customFormat="1" ht="14.25" x14ac:dyDescent="0.2"/>
    <row r="82" s="63" customFormat="1" ht="14.25" x14ac:dyDescent="0.2"/>
    <row r="83" s="63" customFormat="1" ht="14.25" x14ac:dyDescent="0.2"/>
    <row r="84" s="63" customFormat="1" ht="14.25" x14ac:dyDescent="0.2"/>
    <row r="85" s="63" customFormat="1" ht="14.25" x14ac:dyDescent="0.2"/>
    <row r="86" s="63" customFormat="1" ht="14.25" x14ac:dyDescent="0.2"/>
    <row r="87" s="63" customFormat="1" ht="14.25" x14ac:dyDescent="0.2"/>
    <row r="88" s="63" customFormat="1" ht="14.25" x14ac:dyDescent="0.2"/>
    <row r="89" s="63" customFormat="1" ht="14.25" x14ac:dyDescent="0.2"/>
    <row r="90" s="63" customFormat="1" ht="14.25" x14ac:dyDescent="0.2"/>
    <row r="91" s="63" customFormat="1" ht="14.25" x14ac:dyDescent="0.2"/>
    <row r="92" s="63" customFormat="1" ht="14.25" x14ac:dyDescent="0.2"/>
    <row r="93" s="63" customFormat="1" ht="14.25" x14ac:dyDescent="0.2"/>
    <row r="94" s="63" customFormat="1" ht="14.25" x14ac:dyDescent="0.2"/>
    <row r="95" s="63" customFormat="1" ht="14.25" x14ac:dyDescent="0.2"/>
    <row r="96" s="63" customFormat="1" ht="14.25" x14ac:dyDescent="0.2"/>
    <row r="97" s="63" customFormat="1" ht="14.25" x14ac:dyDescent="0.2"/>
    <row r="98" s="63" customFormat="1" ht="14.25" x14ac:dyDescent="0.2"/>
    <row r="99" s="63" customFormat="1" ht="14.25" x14ac:dyDescent="0.2"/>
    <row r="100" s="63" customFormat="1" ht="14.25" x14ac:dyDescent="0.2"/>
    <row r="101" s="63" customFormat="1" ht="14.25" x14ac:dyDescent="0.2"/>
    <row r="102" s="63" customFormat="1" ht="14.25" x14ac:dyDescent="0.2"/>
    <row r="103" s="63" customFormat="1" ht="14.25" x14ac:dyDescent="0.2"/>
    <row r="104" s="63" customFormat="1" ht="14.25" x14ac:dyDescent="0.2"/>
    <row r="105" s="63" customFormat="1" ht="14.25" x14ac:dyDescent="0.2"/>
    <row r="106" s="63" customFormat="1" ht="14.25" x14ac:dyDescent="0.2"/>
    <row r="107" s="63" customFormat="1" ht="14.25" x14ac:dyDescent="0.2"/>
    <row r="108" s="63" customFormat="1" ht="14.25" x14ac:dyDescent="0.2"/>
    <row r="109" s="63" customFormat="1" ht="14.25" x14ac:dyDescent="0.2"/>
    <row r="110" s="63" customFormat="1" ht="14.25" x14ac:dyDescent="0.2"/>
    <row r="111" s="63" customFormat="1" ht="14.25" x14ac:dyDescent="0.2"/>
    <row r="112" s="63" customFormat="1" ht="14.25" x14ac:dyDescent="0.2"/>
    <row r="113" s="63" customFormat="1" ht="14.25" x14ac:dyDescent="0.2"/>
    <row r="114" s="63" customFormat="1" ht="14.25" x14ac:dyDescent="0.2"/>
    <row r="115" s="63" customFormat="1" ht="14.25" x14ac:dyDescent="0.2"/>
    <row r="116" s="63" customFormat="1" ht="14.25" x14ac:dyDescent="0.2"/>
    <row r="117" s="63" customFormat="1" ht="14.25" x14ac:dyDescent="0.2"/>
    <row r="118" s="63" customFormat="1" ht="14.25" x14ac:dyDescent="0.2"/>
    <row r="119" s="63" customFormat="1" ht="14.25" x14ac:dyDescent="0.2"/>
    <row r="120" s="63" customFormat="1" ht="14.25" x14ac:dyDescent="0.2"/>
    <row r="121" s="63" customFormat="1" ht="14.25" x14ac:dyDescent="0.2"/>
    <row r="122" s="63" customFormat="1" ht="14.25" x14ac:dyDescent="0.2"/>
    <row r="123" s="63" customFormat="1" ht="14.25" x14ac:dyDescent="0.2"/>
    <row r="124" s="63" customFormat="1" ht="14.25" x14ac:dyDescent="0.2"/>
    <row r="125" s="63" customFormat="1" ht="14.25" x14ac:dyDescent="0.2"/>
    <row r="126" s="63" customFormat="1" ht="14.25" x14ac:dyDescent="0.2"/>
    <row r="127" s="63" customFormat="1" ht="14.25" x14ac:dyDescent="0.2"/>
    <row r="128" s="63" customFormat="1" ht="14.25" x14ac:dyDescent="0.2"/>
    <row r="129" s="63" customFormat="1" ht="14.25" x14ac:dyDescent="0.2"/>
    <row r="130" s="63" customFormat="1" ht="14.25" x14ac:dyDescent="0.2"/>
    <row r="131" s="63" customFormat="1" ht="14.25" x14ac:dyDescent="0.2"/>
    <row r="132" s="63" customFormat="1" ht="14.25" x14ac:dyDescent="0.2"/>
    <row r="133" s="63" customFormat="1" ht="14.25" x14ac:dyDescent="0.2"/>
    <row r="134" s="63" customFormat="1" ht="14.25" x14ac:dyDescent="0.2"/>
    <row r="135" s="63" customFormat="1" ht="14.25" x14ac:dyDescent="0.2"/>
    <row r="136" s="63" customFormat="1" ht="14.25" x14ac:dyDescent="0.2"/>
    <row r="137" s="63" customFormat="1" ht="14.25" x14ac:dyDescent="0.2"/>
    <row r="138" s="63" customFormat="1" ht="14.25" x14ac:dyDescent="0.2"/>
    <row r="139" s="63" customFormat="1" ht="14.25" x14ac:dyDescent="0.2"/>
    <row r="140" s="63" customFormat="1" ht="14.25" x14ac:dyDescent="0.2"/>
    <row r="141" s="63" customFormat="1" ht="14.25" x14ac:dyDescent="0.2"/>
    <row r="142" s="63" customFormat="1" ht="14.25" x14ac:dyDescent="0.2"/>
    <row r="143" s="63" customFormat="1" ht="14.25" x14ac:dyDescent="0.2"/>
    <row r="144" s="63" customFormat="1" ht="14.25" x14ac:dyDescent="0.2"/>
    <row r="145" s="63" customFormat="1" ht="14.25" x14ac:dyDescent="0.2"/>
    <row r="146" s="63" customFormat="1" ht="14.25" x14ac:dyDescent="0.2"/>
    <row r="147" s="63" customFormat="1" ht="14.25" x14ac:dyDescent="0.2"/>
    <row r="148" s="63" customFormat="1" ht="14.25" x14ac:dyDescent="0.2"/>
    <row r="149" s="63" customFormat="1" ht="14.25" x14ac:dyDescent="0.2"/>
    <row r="150" s="63" customFormat="1" ht="14.25" x14ac:dyDescent="0.2"/>
    <row r="151" s="63" customFormat="1" ht="14.25" x14ac:dyDescent="0.2"/>
    <row r="152" s="63" customFormat="1" ht="14.25" x14ac:dyDescent="0.2"/>
    <row r="153" s="63" customFormat="1" ht="14.25" x14ac:dyDescent="0.2"/>
    <row r="154" s="63" customFormat="1" ht="14.25" x14ac:dyDescent="0.2"/>
    <row r="155" s="63" customFormat="1" ht="14.25" x14ac:dyDescent="0.2"/>
    <row r="156" s="63" customFormat="1" ht="14.25" x14ac:dyDescent="0.2"/>
    <row r="157" s="63" customFormat="1" ht="14.25" x14ac:dyDescent="0.2"/>
    <row r="158" s="63" customFormat="1" ht="14.25" x14ac:dyDescent="0.2"/>
    <row r="159" s="63" customFormat="1" ht="14.25" x14ac:dyDescent="0.2"/>
    <row r="160" s="63" customFormat="1" ht="14.25" x14ac:dyDescent="0.2"/>
    <row r="161" s="63" customFormat="1" ht="14.25" x14ac:dyDescent="0.2"/>
    <row r="162" s="63" customFormat="1" ht="14.25" x14ac:dyDescent="0.2"/>
    <row r="163" s="63" customFormat="1" ht="14.25" x14ac:dyDescent="0.2"/>
    <row r="164" s="63" customFormat="1" ht="14.25" x14ac:dyDescent="0.2"/>
    <row r="165" s="63" customFormat="1" ht="14.25" x14ac:dyDescent="0.2"/>
    <row r="166" s="63" customFormat="1" ht="14.25" x14ac:dyDescent="0.2"/>
    <row r="167" s="63" customFormat="1" ht="14.25" x14ac:dyDescent="0.2"/>
    <row r="168" s="63" customFormat="1" ht="14.25" x14ac:dyDescent="0.2"/>
    <row r="169" s="63" customFormat="1" ht="14.25" x14ac:dyDescent="0.2"/>
    <row r="170" s="63" customFormat="1" ht="14.25" x14ac:dyDescent="0.2"/>
    <row r="171" s="63" customFormat="1" ht="14.25" x14ac:dyDescent="0.2"/>
    <row r="172" s="63" customFormat="1" ht="14.25" x14ac:dyDescent="0.2"/>
    <row r="173" s="63" customFormat="1" ht="14.25" x14ac:dyDescent="0.2"/>
    <row r="174" s="63" customFormat="1" ht="14.25" x14ac:dyDescent="0.2"/>
    <row r="175" s="63" customFormat="1" ht="14.25" x14ac:dyDescent="0.2"/>
    <row r="176" s="63" customFormat="1" ht="14.25" x14ac:dyDescent="0.2"/>
    <row r="177" s="63" customFormat="1" ht="14.25" x14ac:dyDescent="0.2"/>
    <row r="178" s="63" customFormat="1" ht="14.25" x14ac:dyDescent="0.2"/>
    <row r="179" s="63" customFormat="1" ht="14.25" x14ac:dyDescent="0.2"/>
    <row r="180" s="63" customFormat="1" ht="14.25" x14ac:dyDescent="0.2"/>
    <row r="181" s="63" customFormat="1" ht="14.25" x14ac:dyDescent="0.2"/>
    <row r="182" s="63" customFormat="1" ht="14.25" x14ac:dyDescent="0.2"/>
    <row r="183" s="63" customFormat="1" ht="14.25" x14ac:dyDescent="0.2"/>
    <row r="184" s="63" customFormat="1" ht="14.25" x14ac:dyDescent="0.2"/>
    <row r="185" s="63" customFormat="1" ht="14.25" x14ac:dyDescent="0.2"/>
    <row r="186" s="63" customFormat="1" ht="14.25" x14ac:dyDescent="0.2"/>
    <row r="187" s="63" customFormat="1" ht="14.25" x14ac:dyDescent="0.2"/>
    <row r="188" s="63" customFormat="1" ht="14.25" x14ac:dyDescent="0.2"/>
    <row r="189" s="63" customFormat="1" ht="14.25" x14ac:dyDescent="0.2"/>
    <row r="190" s="63" customFormat="1" ht="14.25" x14ac:dyDescent="0.2"/>
    <row r="191" s="63" customFormat="1" ht="14.25" x14ac:dyDescent="0.2"/>
    <row r="192" s="63" customFormat="1" ht="14.25" x14ac:dyDescent="0.2"/>
    <row r="193" s="63" customFormat="1" ht="14.25" x14ac:dyDescent="0.2"/>
    <row r="194" s="63" customFormat="1" ht="14.25" x14ac:dyDescent="0.2"/>
    <row r="195" s="63" customFormat="1" ht="14.25" x14ac:dyDescent="0.2"/>
  </sheetData>
  <mergeCells count="22">
    <mergeCell ref="A5:O5"/>
    <mergeCell ref="A6:O6"/>
    <mergeCell ref="L1:O2"/>
    <mergeCell ref="A1:A3"/>
    <mergeCell ref="B1:B3"/>
    <mergeCell ref="C1:C3"/>
    <mergeCell ref="D1:F2"/>
    <mergeCell ref="G1:G3"/>
    <mergeCell ref="H1:K2"/>
    <mergeCell ref="B37:C37"/>
    <mergeCell ref="B38:C38"/>
    <mergeCell ref="B40:O40"/>
    <mergeCell ref="B45:L45"/>
    <mergeCell ref="A14:O14"/>
    <mergeCell ref="A17:O17"/>
    <mergeCell ref="A27:O27"/>
    <mergeCell ref="B33:O33"/>
    <mergeCell ref="B34:C36"/>
    <mergeCell ref="D34:F35"/>
    <mergeCell ref="G34:G36"/>
    <mergeCell ref="H34:K35"/>
    <mergeCell ref="L34:O3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C29" sqref="C29"/>
    </sheetView>
  </sheetViews>
  <sheetFormatPr defaultRowHeight="15" x14ac:dyDescent="0.25"/>
  <cols>
    <col min="1" max="1" width="8.7109375" customWidth="1"/>
    <col min="2" max="2" width="34" customWidth="1"/>
    <col min="3" max="3" width="10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80" t="s">
        <v>0</v>
      </c>
      <c r="B1" s="81" t="s">
        <v>1</v>
      </c>
      <c r="C1" s="81" t="s">
        <v>2</v>
      </c>
      <c r="D1" s="80" t="s">
        <v>3</v>
      </c>
      <c r="E1" s="80"/>
      <c r="F1" s="80"/>
      <c r="G1" s="80" t="s">
        <v>4</v>
      </c>
      <c r="H1" s="82" t="s">
        <v>5</v>
      </c>
      <c r="I1" s="82"/>
      <c r="J1" s="82"/>
      <c r="K1" s="82"/>
      <c r="L1" s="82" t="s">
        <v>6</v>
      </c>
      <c r="M1" s="82"/>
      <c r="N1" s="82"/>
      <c r="O1" s="82"/>
    </row>
    <row r="2" spans="1:15" x14ac:dyDescent="0.25">
      <c r="A2" s="80"/>
      <c r="B2" s="81"/>
      <c r="C2" s="81"/>
      <c r="D2" s="80"/>
      <c r="E2" s="80"/>
      <c r="F2" s="80"/>
      <c r="G2" s="80"/>
      <c r="H2" s="82"/>
      <c r="I2" s="82"/>
      <c r="J2" s="82"/>
      <c r="K2" s="82"/>
      <c r="L2" s="82"/>
      <c r="M2" s="82"/>
      <c r="N2" s="82"/>
      <c r="O2" s="82"/>
    </row>
    <row r="3" spans="1:15" x14ac:dyDescent="0.25">
      <c r="A3" s="80"/>
      <c r="B3" s="81"/>
      <c r="C3" s="81"/>
      <c r="D3" s="2" t="s">
        <v>7</v>
      </c>
      <c r="E3" s="2" t="s">
        <v>8</v>
      </c>
      <c r="F3" s="2" t="s">
        <v>9</v>
      </c>
      <c r="G3" s="80"/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</row>
    <row r="4" spans="1:15" x14ac:dyDescent="0.25">
      <c r="A4" s="1">
        <v>1</v>
      </c>
      <c r="B4" s="3">
        <v>2</v>
      </c>
      <c r="C4" s="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85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79" t="s">
        <v>19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25">
      <c r="A7" s="29">
        <v>1</v>
      </c>
      <c r="B7" s="30">
        <v>2</v>
      </c>
      <c r="C7" s="30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  <c r="N7" s="29">
        <v>14</v>
      </c>
      <c r="O7" s="29">
        <v>15</v>
      </c>
    </row>
    <row r="8" spans="1:15" ht="45.75" x14ac:dyDescent="0.25">
      <c r="A8" s="14">
        <v>181</v>
      </c>
      <c r="B8" s="26" t="s">
        <v>64</v>
      </c>
      <c r="C8" s="14">
        <v>150</v>
      </c>
      <c r="D8" s="14">
        <v>4.58</v>
      </c>
      <c r="E8" s="14">
        <v>8.0399999999999991</v>
      </c>
      <c r="F8" s="14">
        <v>24.28</v>
      </c>
      <c r="G8" s="14">
        <v>188.25</v>
      </c>
      <c r="H8" s="14">
        <v>0</v>
      </c>
      <c r="I8" s="14">
        <v>0.88</v>
      </c>
      <c r="J8" s="14">
        <v>0</v>
      </c>
      <c r="K8" s="14">
        <v>0</v>
      </c>
      <c r="L8" s="14">
        <v>100.33</v>
      </c>
      <c r="M8" s="14">
        <v>15.23</v>
      </c>
      <c r="N8" s="14">
        <v>0</v>
      </c>
      <c r="O8" s="14">
        <v>0.35</v>
      </c>
    </row>
    <row r="9" spans="1:15" ht="20.25" customHeight="1" x14ac:dyDescent="0.25">
      <c r="A9" s="5"/>
      <c r="B9" s="5" t="s">
        <v>77</v>
      </c>
      <c r="C9" s="6" t="s">
        <v>61</v>
      </c>
      <c r="D9" s="5">
        <v>2.4700000000000002</v>
      </c>
      <c r="E9" s="5">
        <v>0.87</v>
      </c>
      <c r="F9" s="5">
        <v>16.75</v>
      </c>
      <c r="G9" s="5">
        <v>85.77</v>
      </c>
      <c r="H9" s="7">
        <v>0.04</v>
      </c>
      <c r="I9" s="7">
        <v>0</v>
      </c>
      <c r="J9" s="7">
        <v>0</v>
      </c>
      <c r="K9" s="7">
        <v>0</v>
      </c>
      <c r="L9" s="8">
        <v>8</v>
      </c>
      <c r="M9" s="8">
        <v>26</v>
      </c>
      <c r="N9" s="8">
        <v>5.6</v>
      </c>
      <c r="O9" s="8">
        <v>0.36</v>
      </c>
    </row>
    <row r="10" spans="1:15" ht="19.5" customHeight="1" x14ac:dyDescent="0.25">
      <c r="A10" s="5">
        <v>15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20.25" customHeight="1" x14ac:dyDescent="0.25">
      <c r="A11" s="4">
        <v>376</v>
      </c>
      <c r="B11" s="4" t="s">
        <v>67</v>
      </c>
      <c r="C11" s="4" t="s">
        <v>42</v>
      </c>
      <c r="D11" s="4">
        <v>0.15</v>
      </c>
      <c r="E11" s="4">
        <v>0</v>
      </c>
      <c r="F11" s="4">
        <v>10.5</v>
      </c>
      <c r="G11" s="4">
        <v>21</v>
      </c>
      <c r="H11" s="4">
        <v>0</v>
      </c>
      <c r="I11" s="4">
        <v>0</v>
      </c>
      <c r="J11" s="4">
        <v>0</v>
      </c>
      <c r="K11" s="4"/>
      <c r="L11" s="4">
        <v>4.5</v>
      </c>
      <c r="M11" s="4">
        <v>0</v>
      </c>
      <c r="N11" s="4">
        <v>0</v>
      </c>
      <c r="O11" s="4">
        <v>0.3</v>
      </c>
    </row>
    <row r="12" spans="1:15" ht="15.75" x14ac:dyDescent="0.25">
      <c r="A12" s="4"/>
      <c r="B12" s="9" t="s">
        <v>20</v>
      </c>
      <c r="C12" s="10">
        <v>350</v>
      </c>
      <c r="D12" s="17">
        <f t="shared" ref="D12:O12" si="0">SUM(D8:D11)</f>
        <v>7.2800000000000011</v>
      </c>
      <c r="E12" s="17">
        <f t="shared" si="0"/>
        <v>16.159999999999997</v>
      </c>
      <c r="F12" s="17">
        <f t="shared" si="0"/>
        <v>51.660000000000004</v>
      </c>
      <c r="G12" s="17">
        <f t="shared" si="0"/>
        <v>361.02</v>
      </c>
      <c r="H12" s="17">
        <f t="shared" si="0"/>
        <v>0.04</v>
      </c>
      <c r="I12" s="17">
        <f t="shared" si="0"/>
        <v>0.88</v>
      </c>
      <c r="J12" s="17">
        <f t="shared" si="0"/>
        <v>40</v>
      </c>
      <c r="K12" s="10">
        <f t="shared" si="0"/>
        <v>0</v>
      </c>
      <c r="L12" s="17">
        <f t="shared" si="0"/>
        <v>115.23</v>
      </c>
      <c r="M12" s="17">
        <f t="shared" si="0"/>
        <v>44.230000000000004</v>
      </c>
      <c r="N12" s="17">
        <f t="shared" si="0"/>
        <v>5.6</v>
      </c>
      <c r="O12" s="17">
        <f t="shared" si="0"/>
        <v>1.03</v>
      </c>
    </row>
    <row r="13" spans="1:15" ht="19.5" customHeight="1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ht="22.5" customHeight="1" x14ac:dyDescent="0.25">
      <c r="A14" s="5">
        <v>389</v>
      </c>
      <c r="B14" s="24" t="s">
        <v>56</v>
      </c>
      <c r="C14" s="5">
        <v>150</v>
      </c>
      <c r="D14" s="5">
        <v>0.75</v>
      </c>
      <c r="E14" s="5">
        <v>0</v>
      </c>
      <c r="F14" s="5">
        <v>15.15</v>
      </c>
      <c r="G14" s="5">
        <v>63.6</v>
      </c>
      <c r="H14" s="5">
        <v>0</v>
      </c>
      <c r="I14" s="5">
        <v>4</v>
      </c>
      <c r="J14" s="5">
        <v>0</v>
      </c>
      <c r="K14" s="5">
        <v>0</v>
      </c>
      <c r="L14" s="11">
        <v>14</v>
      </c>
      <c r="M14" s="11">
        <v>10</v>
      </c>
      <c r="N14" s="11">
        <v>0</v>
      </c>
      <c r="O14" s="11">
        <v>2.8</v>
      </c>
    </row>
    <row r="15" spans="1:15" ht="15.75" x14ac:dyDescent="0.25">
      <c r="A15" s="4"/>
      <c r="B15" s="9" t="s">
        <v>20</v>
      </c>
      <c r="C15" s="10">
        <v>150</v>
      </c>
      <c r="D15" s="10">
        <f t="shared" ref="D15:O15" si="1">SUM(D14)</f>
        <v>0.75</v>
      </c>
      <c r="E15" s="10">
        <f t="shared" si="1"/>
        <v>0</v>
      </c>
      <c r="F15" s="10">
        <f t="shared" si="1"/>
        <v>15.15</v>
      </c>
      <c r="G15" s="10">
        <f t="shared" si="1"/>
        <v>63.6</v>
      </c>
      <c r="H15" s="10">
        <f t="shared" si="1"/>
        <v>0</v>
      </c>
      <c r="I15" s="10">
        <f t="shared" si="1"/>
        <v>4</v>
      </c>
      <c r="J15" s="10">
        <f t="shared" si="1"/>
        <v>0</v>
      </c>
      <c r="K15" s="10">
        <f t="shared" si="1"/>
        <v>0</v>
      </c>
      <c r="L15" s="10">
        <f t="shared" si="1"/>
        <v>14</v>
      </c>
      <c r="M15" s="10">
        <f t="shared" si="1"/>
        <v>10</v>
      </c>
      <c r="N15" s="10">
        <f t="shared" si="1"/>
        <v>0</v>
      </c>
      <c r="O15" s="10">
        <f t="shared" si="1"/>
        <v>2.8</v>
      </c>
    </row>
    <row r="16" spans="1:15" ht="21.75" customHeight="1" x14ac:dyDescent="0.25">
      <c r="A16" s="79" t="s">
        <v>44</v>
      </c>
      <c r="B16" s="79"/>
      <c r="C16" s="79"/>
      <c r="D16" s="86"/>
      <c r="E16" s="86"/>
      <c r="F16" s="86"/>
      <c r="G16" s="86"/>
      <c r="H16" s="86"/>
      <c r="I16" s="86"/>
      <c r="J16" s="86"/>
      <c r="K16" s="79"/>
      <c r="L16" s="86"/>
      <c r="M16" s="86"/>
      <c r="N16" s="86"/>
      <c r="O16" s="86"/>
    </row>
    <row r="17" spans="1:15" ht="24" customHeight="1" x14ac:dyDescent="0.25">
      <c r="A17" s="4">
        <v>268</v>
      </c>
      <c r="B17" s="4" t="s">
        <v>79</v>
      </c>
      <c r="C17" s="4">
        <v>40</v>
      </c>
      <c r="D17" s="77">
        <v>0.82599999999999996</v>
      </c>
      <c r="E17" s="12">
        <v>1.3</v>
      </c>
      <c r="F17" s="12">
        <v>3.78</v>
      </c>
      <c r="G17" s="12">
        <v>30.05</v>
      </c>
      <c r="H17" s="4">
        <v>0</v>
      </c>
      <c r="I17" s="4">
        <v>6.86</v>
      </c>
      <c r="J17" s="4">
        <v>0</v>
      </c>
      <c r="K17" s="4">
        <v>0</v>
      </c>
      <c r="L17" s="4">
        <v>22.18</v>
      </c>
      <c r="M17" s="4">
        <v>0</v>
      </c>
      <c r="N17" s="4">
        <v>8.26</v>
      </c>
      <c r="O17" s="4">
        <v>0</v>
      </c>
    </row>
    <row r="18" spans="1:15" ht="35.25" customHeight="1" x14ac:dyDescent="0.25">
      <c r="A18" s="4">
        <v>82</v>
      </c>
      <c r="B18" s="25" t="s">
        <v>85</v>
      </c>
      <c r="C18" s="4">
        <v>150</v>
      </c>
      <c r="D18" s="4">
        <v>4.8899999999999997</v>
      </c>
      <c r="E18" s="4">
        <v>6.14</v>
      </c>
      <c r="F18" s="4">
        <v>8.8800000000000008</v>
      </c>
      <c r="G18" s="4">
        <v>117.02</v>
      </c>
      <c r="H18" s="4">
        <v>0</v>
      </c>
      <c r="I18" s="4">
        <v>7.25</v>
      </c>
      <c r="J18" s="4">
        <v>0</v>
      </c>
      <c r="K18" s="4">
        <v>0</v>
      </c>
      <c r="L18" s="4">
        <v>39.549999999999997</v>
      </c>
      <c r="M18" s="4">
        <v>0</v>
      </c>
      <c r="N18" s="4">
        <v>21.21</v>
      </c>
      <c r="O18" s="4">
        <v>1.3</v>
      </c>
    </row>
    <row r="19" spans="1:15" ht="51.75" customHeight="1" x14ac:dyDescent="0.25">
      <c r="A19" s="4" t="s">
        <v>106</v>
      </c>
      <c r="B19" s="25" t="s">
        <v>65</v>
      </c>
      <c r="C19" s="4" t="s">
        <v>63</v>
      </c>
      <c r="D19" s="4">
        <v>10.38</v>
      </c>
      <c r="E19" s="4">
        <v>15.89</v>
      </c>
      <c r="F19" s="4">
        <v>10.76</v>
      </c>
      <c r="G19" s="4">
        <v>228.1</v>
      </c>
      <c r="H19" s="4">
        <v>0.01</v>
      </c>
      <c r="I19" s="4">
        <v>0.21</v>
      </c>
      <c r="J19" s="4">
        <v>0</v>
      </c>
      <c r="K19" s="4">
        <v>0</v>
      </c>
      <c r="L19" s="4">
        <v>25.89</v>
      </c>
      <c r="M19" s="4">
        <v>0</v>
      </c>
      <c r="N19" s="4">
        <v>33.47</v>
      </c>
      <c r="O19" s="4">
        <v>1.95</v>
      </c>
    </row>
    <row r="20" spans="1:15" ht="30.75" customHeight="1" x14ac:dyDescent="0.25">
      <c r="A20" s="4">
        <v>302</v>
      </c>
      <c r="B20" s="25" t="s">
        <v>96</v>
      </c>
      <c r="C20" s="4">
        <v>120</v>
      </c>
      <c r="D20" s="4">
        <v>3.86</v>
      </c>
      <c r="E20" s="4">
        <v>4.67</v>
      </c>
      <c r="F20" s="4">
        <v>26.8</v>
      </c>
      <c r="G20" s="4">
        <v>172.67</v>
      </c>
      <c r="H20" s="4">
        <v>0.1</v>
      </c>
      <c r="I20" s="4">
        <v>0</v>
      </c>
      <c r="J20" s="4">
        <v>0</v>
      </c>
      <c r="K20" s="4">
        <v>0</v>
      </c>
      <c r="L20" s="4">
        <v>7.94</v>
      </c>
      <c r="M20" s="4">
        <v>31.33</v>
      </c>
      <c r="N20" s="4">
        <v>10.02</v>
      </c>
      <c r="O20" s="4">
        <v>0.52</v>
      </c>
    </row>
    <row r="21" spans="1:15" ht="18.75" customHeight="1" x14ac:dyDescent="0.25">
      <c r="A21" s="5"/>
      <c r="B21" s="23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ht="21.75" customHeight="1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29.25" customHeight="1" x14ac:dyDescent="0.25">
      <c r="A23" s="4">
        <v>349</v>
      </c>
      <c r="B23" s="25" t="s">
        <v>80</v>
      </c>
      <c r="C23" s="18" t="s">
        <v>102</v>
      </c>
      <c r="D23" s="12">
        <v>0.5</v>
      </c>
      <c r="E23" s="12">
        <v>7.0000000000000007E-2</v>
      </c>
      <c r="F23" s="12">
        <v>24</v>
      </c>
      <c r="G23" s="12">
        <v>99.6</v>
      </c>
      <c r="H23" s="31">
        <v>0</v>
      </c>
      <c r="I23" s="12">
        <v>0.55000000000000004</v>
      </c>
      <c r="J23" s="12">
        <v>0</v>
      </c>
      <c r="K23" s="32">
        <v>0</v>
      </c>
      <c r="L23" s="12">
        <v>24.36</v>
      </c>
      <c r="M23" s="12">
        <v>0</v>
      </c>
      <c r="N23" s="12">
        <v>13.09</v>
      </c>
      <c r="O23" s="12">
        <v>0.53</v>
      </c>
    </row>
    <row r="24" spans="1:15" ht="15.75" x14ac:dyDescent="0.25">
      <c r="A24" s="4"/>
      <c r="B24" s="9" t="s">
        <v>20</v>
      </c>
      <c r="C24" s="10">
        <v>610</v>
      </c>
      <c r="D24" s="17">
        <f t="shared" ref="D24:O24" si="2">SUM(D17:D23)</f>
        <v>24.035999999999998</v>
      </c>
      <c r="E24" s="17">
        <f>SUM(E17:E23)</f>
        <v>29.16</v>
      </c>
      <c r="F24" s="17">
        <f t="shared" si="2"/>
        <v>100.77</v>
      </c>
      <c r="G24" s="17">
        <f t="shared" si="2"/>
        <v>777.50999999999988</v>
      </c>
      <c r="H24" s="17">
        <f t="shared" si="2"/>
        <v>0.25</v>
      </c>
      <c r="I24" s="17">
        <f t="shared" si="2"/>
        <v>15.010000000000002</v>
      </c>
      <c r="J24" s="17">
        <f t="shared" si="2"/>
        <v>0</v>
      </c>
      <c r="K24" s="10">
        <f t="shared" si="2"/>
        <v>0.1</v>
      </c>
      <c r="L24" s="17">
        <f t="shared" si="2"/>
        <v>132.42000000000002</v>
      </c>
      <c r="M24" s="17">
        <f t="shared" si="2"/>
        <v>78.33</v>
      </c>
      <c r="N24" s="17">
        <f t="shared" si="2"/>
        <v>96.649999999999991</v>
      </c>
      <c r="O24" s="17">
        <f t="shared" si="2"/>
        <v>5.28</v>
      </c>
    </row>
    <row r="25" spans="1:15" ht="15.75" x14ac:dyDescent="0.25">
      <c r="A25" s="87" t="s">
        <v>46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19.5" customHeight="1" x14ac:dyDescent="0.25">
      <c r="A26" s="4"/>
      <c r="B26" s="4" t="s">
        <v>47</v>
      </c>
      <c r="C26" s="4">
        <v>60</v>
      </c>
      <c r="D26" s="19">
        <v>4.5</v>
      </c>
      <c r="E26" s="19">
        <v>7.08</v>
      </c>
      <c r="F26" s="19">
        <v>44.94</v>
      </c>
      <c r="G26" s="19">
        <v>250.26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8.75" customHeight="1" x14ac:dyDescent="0.25">
      <c r="A27" s="4">
        <v>382</v>
      </c>
      <c r="B27" s="4" t="s">
        <v>73</v>
      </c>
      <c r="C27" s="18">
        <v>150</v>
      </c>
      <c r="D27" s="12">
        <v>3.06</v>
      </c>
      <c r="E27" s="12">
        <v>2.65</v>
      </c>
      <c r="F27" s="12">
        <v>13.18</v>
      </c>
      <c r="G27" s="20">
        <v>88.95</v>
      </c>
      <c r="H27" s="12">
        <v>0</v>
      </c>
      <c r="I27" s="12">
        <v>1.19</v>
      </c>
      <c r="J27" s="12">
        <v>0</v>
      </c>
      <c r="K27" s="32">
        <v>0</v>
      </c>
      <c r="L27" s="12">
        <v>114.17</v>
      </c>
      <c r="M27" s="12">
        <v>0</v>
      </c>
      <c r="N27" s="12">
        <v>16</v>
      </c>
      <c r="O27" s="12">
        <v>0.36</v>
      </c>
    </row>
    <row r="28" spans="1:15" ht="17.25" customHeight="1" x14ac:dyDescent="0.25">
      <c r="A28" s="4"/>
      <c r="B28" s="9" t="s">
        <v>20</v>
      </c>
      <c r="C28" s="10">
        <v>210</v>
      </c>
      <c r="D28" s="10">
        <f t="shared" ref="D28:O28" si="3">SUM(D26:D27)</f>
        <v>7.5600000000000005</v>
      </c>
      <c r="E28" s="10">
        <f t="shared" si="3"/>
        <v>9.73</v>
      </c>
      <c r="F28" s="10">
        <f t="shared" si="3"/>
        <v>58.12</v>
      </c>
      <c r="G28" s="10">
        <f t="shared" si="3"/>
        <v>339.21</v>
      </c>
      <c r="H28" s="10">
        <f t="shared" si="3"/>
        <v>0</v>
      </c>
      <c r="I28" s="10">
        <f t="shared" si="3"/>
        <v>1.19</v>
      </c>
      <c r="J28" s="10">
        <f t="shared" si="3"/>
        <v>0</v>
      </c>
      <c r="K28" s="10">
        <f t="shared" si="3"/>
        <v>0</v>
      </c>
      <c r="L28" s="10">
        <f t="shared" si="3"/>
        <v>114.17</v>
      </c>
      <c r="M28" s="10">
        <f t="shared" si="3"/>
        <v>0</v>
      </c>
      <c r="N28" s="10">
        <f t="shared" si="3"/>
        <v>16</v>
      </c>
      <c r="O28" s="10">
        <f t="shared" si="3"/>
        <v>0.36</v>
      </c>
    </row>
    <row r="29" spans="1:15" ht="19.5" customHeight="1" x14ac:dyDescent="0.25">
      <c r="A29" s="4"/>
      <c r="B29" s="9" t="s">
        <v>22</v>
      </c>
      <c r="C29" s="78">
        <f t="shared" ref="C29:O29" si="4">C28+C24+C15+C12</f>
        <v>1320</v>
      </c>
      <c r="D29" s="10">
        <f t="shared" si="4"/>
        <v>39.625999999999998</v>
      </c>
      <c r="E29" s="10">
        <f t="shared" si="4"/>
        <v>55.05</v>
      </c>
      <c r="F29" s="10">
        <f t="shared" si="4"/>
        <v>225.7</v>
      </c>
      <c r="G29" s="10">
        <f t="shared" si="4"/>
        <v>1541.3399999999997</v>
      </c>
      <c r="H29" s="10">
        <f t="shared" si="4"/>
        <v>0.28999999999999998</v>
      </c>
      <c r="I29" s="10">
        <f t="shared" si="4"/>
        <v>21.080000000000002</v>
      </c>
      <c r="J29" s="10">
        <f t="shared" si="4"/>
        <v>40</v>
      </c>
      <c r="K29" s="10">
        <f t="shared" si="4"/>
        <v>0.1</v>
      </c>
      <c r="L29" s="10">
        <f t="shared" si="4"/>
        <v>375.82000000000005</v>
      </c>
      <c r="M29" s="10">
        <f t="shared" si="4"/>
        <v>132.56</v>
      </c>
      <c r="N29" s="10">
        <f t="shared" si="4"/>
        <v>118.24999999999999</v>
      </c>
      <c r="O29" s="10">
        <f t="shared" si="4"/>
        <v>9.4700000000000006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5:O5"/>
    <mergeCell ref="A6:O6"/>
    <mergeCell ref="A13:O13"/>
    <mergeCell ref="A16:O16"/>
    <mergeCell ref="A25:O2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6" workbookViewId="0">
      <selection activeCell="B19" sqref="B19"/>
    </sheetView>
  </sheetViews>
  <sheetFormatPr defaultRowHeight="15" x14ac:dyDescent="0.25"/>
  <cols>
    <col min="1" max="1" width="7.85546875" customWidth="1"/>
    <col min="2" max="2" width="33.85546875" customWidth="1"/>
    <col min="3" max="3" width="11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30" t="s">
        <v>7</v>
      </c>
      <c r="E3" s="30" t="s">
        <v>8</v>
      </c>
      <c r="F3" s="30" t="s">
        <v>9</v>
      </c>
      <c r="G3" s="92"/>
      <c r="H3" s="30" t="s">
        <v>10</v>
      </c>
      <c r="I3" s="30" t="s">
        <v>11</v>
      </c>
      <c r="J3" s="30" t="s">
        <v>12</v>
      </c>
      <c r="K3" s="30" t="s">
        <v>13</v>
      </c>
      <c r="L3" s="30" t="s">
        <v>14</v>
      </c>
      <c r="M3" s="30" t="s">
        <v>15</v>
      </c>
      <c r="N3" s="30" t="s">
        <v>16</v>
      </c>
      <c r="O3" s="30" t="s">
        <v>17</v>
      </c>
    </row>
    <row r="4" spans="1:15" x14ac:dyDescent="0.25">
      <c r="A4" s="29">
        <v>1</v>
      </c>
      <c r="B4" s="30">
        <v>2</v>
      </c>
      <c r="C4" s="30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23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x14ac:dyDescent="0.25">
      <c r="A7" s="33"/>
      <c r="B7" s="7"/>
      <c r="C7" s="7"/>
      <c r="D7" s="34"/>
      <c r="E7" s="34"/>
      <c r="F7" s="34"/>
      <c r="G7" s="34"/>
      <c r="H7" s="34"/>
      <c r="I7" s="34"/>
      <c r="J7" s="34"/>
      <c r="K7" s="33"/>
      <c r="L7" s="34"/>
      <c r="M7" s="34"/>
      <c r="N7" s="34"/>
      <c r="O7" s="34"/>
    </row>
    <row r="8" spans="1:15" ht="30.75" x14ac:dyDescent="0.25">
      <c r="A8" s="4">
        <v>54</v>
      </c>
      <c r="B8" s="25" t="s">
        <v>66</v>
      </c>
      <c r="C8" s="18">
        <v>150</v>
      </c>
      <c r="D8" s="35">
        <v>4.0730000000000004</v>
      </c>
      <c r="E8" s="35">
        <v>3.92</v>
      </c>
      <c r="F8" s="35">
        <v>25.04</v>
      </c>
      <c r="G8" s="36">
        <v>144.75</v>
      </c>
      <c r="H8" s="35">
        <v>0</v>
      </c>
      <c r="I8" s="35">
        <v>0</v>
      </c>
      <c r="J8" s="35">
        <v>0</v>
      </c>
      <c r="K8" s="37">
        <v>0</v>
      </c>
      <c r="L8" s="35">
        <v>0</v>
      </c>
      <c r="M8" s="35">
        <v>0</v>
      </c>
      <c r="N8" s="35">
        <v>0</v>
      </c>
      <c r="O8" s="35">
        <v>0</v>
      </c>
    </row>
    <row r="9" spans="1:15" ht="30.75" x14ac:dyDescent="0.25">
      <c r="A9" s="4"/>
      <c r="B9" s="25" t="s">
        <v>40</v>
      </c>
      <c r="C9" s="18">
        <v>40</v>
      </c>
      <c r="D9" s="5">
        <v>1.85</v>
      </c>
      <c r="E9" s="5">
        <v>0.65</v>
      </c>
      <c r="F9" s="5">
        <v>12.56</v>
      </c>
      <c r="G9" s="5">
        <v>64.33</v>
      </c>
      <c r="H9" s="7">
        <v>0.03</v>
      </c>
      <c r="I9" s="7">
        <v>0</v>
      </c>
      <c r="J9" s="7">
        <v>0</v>
      </c>
      <c r="K9" s="7">
        <v>0</v>
      </c>
      <c r="L9" s="8">
        <v>6</v>
      </c>
      <c r="M9" s="8">
        <v>19.5</v>
      </c>
      <c r="N9" s="8">
        <v>4.2</v>
      </c>
      <c r="O9" s="8">
        <v>0.27</v>
      </c>
    </row>
    <row r="10" spans="1:15" ht="18.75" customHeight="1" x14ac:dyDescent="0.25">
      <c r="A10" s="5">
        <v>14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21.75" customHeight="1" x14ac:dyDescent="0.25">
      <c r="A11" s="4">
        <v>379</v>
      </c>
      <c r="B11" s="4" t="s">
        <v>76</v>
      </c>
      <c r="C11" s="18">
        <v>150</v>
      </c>
      <c r="D11" s="12">
        <v>2.4</v>
      </c>
      <c r="E11" s="12">
        <v>20.100000000000001</v>
      </c>
      <c r="F11" s="12">
        <v>11.93</v>
      </c>
      <c r="G11" s="20">
        <v>75.45</v>
      </c>
      <c r="H11" s="12">
        <v>0</v>
      </c>
      <c r="I11" s="12">
        <v>0.97</v>
      </c>
      <c r="J11" s="12">
        <v>0</v>
      </c>
      <c r="K11" s="12">
        <v>0</v>
      </c>
      <c r="L11" s="12">
        <v>94.34</v>
      </c>
      <c r="M11" s="12">
        <v>0</v>
      </c>
      <c r="N11" s="12">
        <v>10.5</v>
      </c>
      <c r="O11" s="12">
        <v>0.1</v>
      </c>
    </row>
    <row r="12" spans="1:15" ht="20.25" customHeight="1" x14ac:dyDescent="0.25">
      <c r="A12" s="4"/>
      <c r="B12" s="9" t="s">
        <v>20</v>
      </c>
      <c r="C12" s="10">
        <v>350</v>
      </c>
      <c r="D12" s="10">
        <f>SUM(D8:D11)</f>
        <v>8.4030000000000005</v>
      </c>
      <c r="E12" s="10">
        <f>SUM(E8:E11)</f>
        <v>31.92</v>
      </c>
      <c r="F12" s="10">
        <f>SUM(F8:F11)</f>
        <v>49.660000000000004</v>
      </c>
      <c r="G12" s="10">
        <f>SUM(G8:G11)</f>
        <v>350.53</v>
      </c>
      <c r="H12" s="10">
        <f t="shared" ref="H12:O12" si="0">SUM(H8:H11)</f>
        <v>0.03</v>
      </c>
      <c r="I12" s="10">
        <f t="shared" si="0"/>
        <v>0.97</v>
      </c>
      <c r="J12" s="10">
        <f t="shared" si="0"/>
        <v>40</v>
      </c>
      <c r="K12" s="10">
        <f t="shared" si="0"/>
        <v>0</v>
      </c>
      <c r="L12" s="10">
        <f t="shared" si="0"/>
        <v>102.74000000000001</v>
      </c>
      <c r="M12" s="10">
        <f t="shared" si="0"/>
        <v>22.5</v>
      </c>
      <c r="N12" s="10">
        <f t="shared" si="0"/>
        <v>14.7</v>
      </c>
      <c r="O12" s="10">
        <f t="shared" si="0"/>
        <v>0.39</v>
      </c>
    </row>
    <row r="13" spans="1:15" ht="24" customHeight="1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x14ac:dyDescent="0.25">
      <c r="A14" s="5">
        <v>338</v>
      </c>
      <c r="B14" s="24" t="s">
        <v>112</v>
      </c>
      <c r="C14" s="6" t="s">
        <v>103</v>
      </c>
      <c r="D14" s="5">
        <v>2.25</v>
      </c>
      <c r="E14" s="5">
        <v>0.75</v>
      </c>
      <c r="F14" s="5">
        <v>141.69999999999999</v>
      </c>
      <c r="G14" s="38">
        <v>144</v>
      </c>
      <c r="H14" s="39">
        <v>0.06</v>
      </c>
      <c r="I14" s="39">
        <v>0</v>
      </c>
      <c r="J14" s="39">
        <v>0</v>
      </c>
      <c r="K14" s="39">
        <v>0</v>
      </c>
      <c r="L14" s="8">
        <v>12</v>
      </c>
      <c r="M14" s="8">
        <v>63</v>
      </c>
      <c r="N14" s="8">
        <v>0.9</v>
      </c>
      <c r="O14" s="8">
        <v>15</v>
      </c>
    </row>
    <row r="15" spans="1:15" ht="18.75" customHeight="1" x14ac:dyDescent="0.25">
      <c r="A15" s="4"/>
      <c r="B15" s="9" t="s">
        <v>20</v>
      </c>
      <c r="C15" s="10">
        <v>150</v>
      </c>
      <c r="D15" s="10">
        <f t="shared" ref="D15:O15" si="1">SUM(D14)</f>
        <v>2.25</v>
      </c>
      <c r="E15" s="10">
        <f t="shared" si="1"/>
        <v>0.75</v>
      </c>
      <c r="F15" s="10">
        <f t="shared" si="1"/>
        <v>141.69999999999999</v>
      </c>
      <c r="G15" s="10">
        <f t="shared" si="1"/>
        <v>144</v>
      </c>
      <c r="H15" s="10">
        <f t="shared" si="1"/>
        <v>0.06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12</v>
      </c>
      <c r="M15" s="10">
        <f t="shared" si="1"/>
        <v>63</v>
      </c>
      <c r="N15" s="10">
        <f t="shared" si="1"/>
        <v>0.9</v>
      </c>
      <c r="O15" s="10">
        <f t="shared" si="1"/>
        <v>15</v>
      </c>
    </row>
    <row r="16" spans="1:15" ht="24" customHeight="1" x14ac:dyDescent="0.25">
      <c r="A16" s="79" t="s">
        <v>87</v>
      </c>
      <c r="B16" s="79"/>
      <c r="C16" s="79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 ht="21.75" customHeight="1" x14ac:dyDescent="0.25">
      <c r="A17" s="4">
        <v>268</v>
      </c>
      <c r="B17" s="4" t="s">
        <v>79</v>
      </c>
      <c r="C17" s="4">
        <v>40</v>
      </c>
      <c r="D17" s="12">
        <v>0.83</v>
      </c>
      <c r="E17" s="12">
        <v>1.3</v>
      </c>
      <c r="F17" s="12">
        <v>3.78</v>
      </c>
      <c r="G17" s="12">
        <v>30.05</v>
      </c>
      <c r="H17" s="4">
        <v>0</v>
      </c>
      <c r="I17" s="4">
        <v>6.86</v>
      </c>
      <c r="J17" s="4">
        <v>0</v>
      </c>
      <c r="K17" s="4">
        <v>0</v>
      </c>
      <c r="L17" s="4">
        <v>22.18</v>
      </c>
      <c r="M17" s="4">
        <v>0</v>
      </c>
      <c r="N17" s="4">
        <v>8.26</v>
      </c>
      <c r="O17" s="4">
        <v>0</v>
      </c>
    </row>
    <row r="18" spans="1:15" ht="34.5" customHeight="1" x14ac:dyDescent="0.25">
      <c r="A18" s="4">
        <v>103</v>
      </c>
      <c r="B18" s="26" t="s">
        <v>49</v>
      </c>
      <c r="C18" s="14">
        <v>150</v>
      </c>
      <c r="D18" s="40">
        <v>4.5999999999999996</v>
      </c>
      <c r="E18" s="40">
        <v>5.15</v>
      </c>
      <c r="F18" s="40">
        <v>10.28</v>
      </c>
      <c r="G18" s="40">
        <v>105.85</v>
      </c>
      <c r="H18" s="40">
        <v>0</v>
      </c>
      <c r="I18" s="40">
        <v>5.14</v>
      </c>
      <c r="J18" s="40">
        <v>0</v>
      </c>
      <c r="K18" s="14">
        <v>0</v>
      </c>
      <c r="L18" s="40">
        <v>15.02</v>
      </c>
      <c r="M18" s="40">
        <v>0</v>
      </c>
      <c r="N18" s="40">
        <v>16.46</v>
      </c>
      <c r="O18" s="40">
        <v>0.66</v>
      </c>
    </row>
    <row r="19" spans="1:15" ht="37.5" customHeight="1" x14ac:dyDescent="0.25">
      <c r="A19" s="4">
        <v>290</v>
      </c>
      <c r="B19" s="26" t="s">
        <v>53</v>
      </c>
      <c r="C19" s="14">
        <v>60</v>
      </c>
      <c r="D19" s="14">
        <v>8.1199999999999992</v>
      </c>
      <c r="E19" s="14">
        <v>9.2100000000000009</v>
      </c>
      <c r="F19" s="14">
        <v>5.19</v>
      </c>
      <c r="G19" s="14">
        <v>136</v>
      </c>
      <c r="H19" s="14">
        <v>0.04</v>
      </c>
      <c r="I19" s="14">
        <v>0.76</v>
      </c>
      <c r="J19" s="14">
        <v>0</v>
      </c>
      <c r="K19" s="14">
        <v>0</v>
      </c>
      <c r="L19" s="14">
        <v>28.1</v>
      </c>
      <c r="M19" s="14">
        <v>0</v>
      </c>
      <c r="N19" s="14">
        <v>0</v>
      </c>
      <c r="O19" s="14">
        <v>0</v>
      </c>
    </row>
    <row r="20" spans="1:15" ht="30" customHeight="1" x14ac:dyDescent="0.25">
      <c r="A20" s="4">
        <v>302</v>
      </c>
      <c r="B20" s="25" t="s">
        <v>94</v>
      </c>
      <c r="C20" s="18">
        <v>120</v>
      </c>
      <c r="D20" s="12">
        <v>6.99</v>
      </c>
      <c r="E20" s="12">
        <v>3.92</v>
      </c>
      <c r="F20" s="12">
        <v>34.44</v>
      </c>
      <c r="G20" s="20">
        <v>213.6</v>
      </c>
      <c r="H20" s="12">
        <v>0.22</v>
      </c>
      <c r="I20" s="12">
        <v>0</v>
      </c>
      <c r="J20" s="12">
        <v>2.5999999999999999E-2</v>
      </c>
      <c r="K20" s="18">
        <v>0</v>
      </c>
      <c r="L20" s="12">
        <v>13.78</v>
      </c>
      <c r="M20" s="12">
        <v>2.2879999999999998</v>
      </c>
      <c r="N20" s="12">
        <v>111</v>
      </c>
      <c r="O20" s="12">
        <v>3.73</v>
      </c>
    </row>
    <row r="21" spans="1:15" ht="17.25" customHeight="1" x14ac:dyDescent="0.25">
      <c r="A21" s="5"/>
      <c r="B21" s="23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ht="19.5" customHeight="1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45" customHeight="1" x14ac:dyDescent="0.25">
      <c r="A23" s="4">
        <v>134</v>
      </c>
      <c r="B23" s="26" t="s">
        <v>110</v>
      </c>
      <c r="C23" s="14" t="s">
        <v>102</v>
      </c>
      <c r="D23" s="16">
        <v>0.43</v>
      </c>
      <c r="E23" s="16">
        <v>4.4999999999999998E-2</v>
      </c>
      <c r="F23" s="16">
        <v>22.65</v>
      </c>
      <c r="G23" s="16">
        <v>92.7</v>
      </c>
      <c r="H23" s="14">
        <v>7.4999999999999997E-2</v>
      </c>
      <c r="I23" s="14">
        <v>0.76</v>
      </c>
      <c r="J23" s="14">
        <v>0</v>
      </c>
      <c r="K23" s="14">
        <v>0</v>
      </c>
      <c r="L23" s="14">
        <v>11.77</v>
      </c>
      <c r="M23" s="14">
        <v>12.24</v>
      </c>
      <c r="N23" s="14">
        <v>2.52</v>
      </c>
      <c r="O23" s="14">
        <v>0.28000000000000003</v>
      </c>
    </row>
    <row r="24" spans="1:15" ht="15.75" x14ac:dyDescent="0.25">
      <c r="A24" s="4"/>
      <c r="B24" s="9" t="s">
        <v>20</v>
      </c>
      <c r="C24" s="10">
        <v>580</v>
      </c>
      <c r="D24" s="10">
        <f t="shared" ref="D24:O24" si="2">SUM(D17:D23)</f>
        <v>24.549999999999997</v>
      </c>
      <c r="E24" s="10">
        <f t="shared" si="2"/>
        <v>20.715</v>
      </c>
      <c r="F24" s="10">
        <f t="shared" si="2"/>
        <v>102.88999999999999</v>
      </c>
      <c r="G24" s="10">
        <f t="shared" si="2"/>
        <v>708.27</v>
      </c>
      <c r="H24" s="10">
        <f t="shared" si="2"/>
        <v>0.47500000000000003</v>
      </c>
      <c r="I24" s="10">
        <f t="shared" si="2"/>
        <v>13.66</v>
      </c>
      <c r="J24" s="10">
        <f t="shared" si="2"/>
        <v>2.5999999999999999E-2</v>
      </c>
      <c r="K24" s="10">
        <f t="shared" si="2"/>
        <v>0.1</v>
      </c>
      <c r="L24" s="10">
        <f t="shared" si="2"/>
        <v>103.35000000000001</v>
      </c>
      <c r="M24" s="10">
        <f t="shared" si="2"/>
        <v>61.527999999999999</v>
      </c>
      <c r="N24" s="10">
        <f t="shared" si="2"/>
        <v>148.84</v>
      </c>
      <c r="O24" s="10">
        <f t="shared" si="2"/>
        <v>5.65</v>
      </c>
    </row>
    <row r="25" spans="1:15" ht="22.5" customHeight="1" x14ac:dyDescent="0.25">
      <c r="A25" s="87" t="s">
        <v>46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28.5" customHeight="1" x14ac:dyDescent="0.25">
      <c r="A26" s="4">
        <v>219</v>
      </c>
      <c r="B26" s="26" t="s">
        <v>86</v>
      </c>
      <c r="C26" s="4" t="s">
        <v>54</v>
      </c>
      <c r="D26" s="4">
        <v>9.8699999999999992</v>
      </c>
      <c r="E26" s="4">
        <v>6.76</v>
      </c>
      <c r="F26" s="4">
        <v>4.34</v>
      </c>
      <c r="G26" s="4">
        <v>141.34</v>
      </c>
      <c r="H26" s="72">
        <v>0</v>
      </c>
      <c r="I26" s="72">
        <v>40.32</v>
      </c>
      <c r="J26" s="72">
        <v>0</v>
      </c>
      <c r="K26" s="72">
        <v>0</v>
      </c>
      <c r="L26" s="72">
        <v>104.06</v>
      </c>
      <c r="M26" s="72">
        <v>14.5</v>
      </c>
      <c r="N26" s="72">
        <v>0</v>
      </c>
      <c r="O26" s="72">
        <v>0.38</v>
      </c>
    </row>
    <row r="27" spans="1:15" ht="19.5" customHeight="1" x14ac:dyDescent="0.25">
      <c r="A27" s="4">
        <v>376</v>
      </c>
      <c r="B27" s="4" t="s">
        <v>67</v>
      </c>
      <c r="C27" s="4" t="s">
        <v>42</v>
      </c>
      <c r="D27" s="4">
        <v>0.15</v>
      </c>
      <c r="E27" s="4">
        <v>0</v>
      </c>
      <c r="F27" s="4">
        <v>10.5</v>
      </c>
      <c r="G27" s="4">
        <v>21</v>
      </c>
      <c r="H27" s="4">
        <v>0</v>
      </c>
      <c r="I27" s="4">
        <v>0</v>
      </c>
      <c r="J27" s="4">
        <v>0</v>
      </c>
      <c r="K27" s="4"/>
      <c r="L27" s="4">
        <v>4.5</v>
      </c>
      <c r="M27" s="4">
        <v>0</v>
      </c>
      <c r="N27" s="4">
        <v>0</v>
      </c>
      <c r="O27" s="4">
        <v>0.3</v>
      </c>
    </row>
    <row r="28" spans="1:15" ht="21.75" customHeight="1" x14ac:dyDescent="0.25">
      <c r="A28" s="4"/>
      <c r="B28" s="9" t="s">
        <v>20</v>
      </c>
      <c r="C28" s="10">
        <v>220</v>
      </c>
      <c r="D28" s="10">
        <f t="shared" ref="D28:O28" si="3">SUM(D26:D27)</f>
        <v>10.02</v>
      </c>
      <c r="E28" s="10">
        <f t="shared" si="3"/>
        <v>6.76</v>
      </c>
      <c r="F28" s="10">
        <f t="shared" si="3"/>
        <v>14.84</v>
      </c>
      <c r="G28" s="10">
        <f t="shared" si="3"/>
        <v>162.34</v>
      </c>
      <c r="H28" s="10">
        <f t="shared" si="3"/>
        <v>0</v>
      </c>
      <c r="I28" s="10">
        <f t="shared" si="3"/>
        <v>40.32</v>
      </c>
      <c r="J28" s="10">
        <f t="shared" si="3"/>
        <v>0</v>
      </c>
      <c r="K28" s="10">
        <f t="shared" si="3"/>
        <v>0</v>
      </c>
      <c r="L28" s="10">
        <f t="shared" si="3"/>
        <v>108.56</v>
      </c>
      <c r="M28" s="10">
        <f t="shared" si="3"/>
        <v>14.5</v>
      </c>
      <c r="N28" s="10">
        <f t="shared" si="3"/>
        <v>0</v>
      </c>
      <c r="O28" s="10">
        <f t="shared" si="3"/>
        <v>0.67999999999999994</v>
      </c>
    </row>
    <row r="29" spans="1:15" ht="18.75" customHeight="1" x14ac:dyDescent="0.25">
      <c r="A29" s="14"/>
      <c r="B29" s="9" t="s">
        <v>22</v>
      </c>
      <c r="C29" s="21">
        <f>C28+C24+C15+C12</f>
        <v>1300</v>
      </c>
      <c r="D29" s="21">
        <f t="shared" ref="D29:O29" si="4">D28+D24+D15+D12</f>
        <v>45.222999999999992</v>
      </c>
      <c r="E29" s="21">
        <f t="shared" si="4"/>
        <v>60.145000000000003</v>
      </c>
      <c r="F29" s="21">
        <f t="shared" si="4"/>
        <v>309.08999999999997</v>
      </c>
      <c r="G29" s="21">
        <f t="shared" si="4"/>
        <v>1365.1399999999999</v>
      </c>
      <c r="H29" s="21">
        <f t="shared" si="4"/>
        <v>0.56500000000000006</v>
      </c>
      <c r="I29" s="21">
        <f t="shared" si="4"/>
        <v>54.95</v>
      </c>
      <c r="J29" s="21">
        <f t="shared" si="4"/>
        <v>40.026000000000003</v>
      </c>
      <c r="K29" s="21">
        <f t="shared" si="4"/>
        <v>0.1</v>
      </c>
      <c r="L29" s="21">
        <f t="shared" si="4"/>
        <v>326.65000000000003</v>
      </c>
      <c r="M29" s="21">
        <f t="shared" si="4"/>
        <v>161.52799999999999</v>
      </c>
      <c r="N29" s="21">
        <f t="shared" si="4"/>
        <v>164.44</v>
      </c>
      <c r="O29" s="21">
        <f t="shared" si="4"/>
        <v>21.72</v>
      </c>
    </row>
    <row r="30" spans="1:1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</sheetData>
  <mergeCells count="12">
    <mergeCell ref="L1:O2"/>
    <mergeCell ref="A1:A3"/>
    <mergeCell ref="B1:B3"/>
    <mergeCell ref="C1:C3"/>
    <mergeCell ref="D1:F2"/>
    <mergeCell ref="G1:G3"/>
    <mergeCell ref="H1:K2"/>
    <mergeCell ref="A6:O6"/>
    <mergeCell ref="A13:O13"/>
    <mergeCell ref="A16:O16"/>
    <mergeCell ref="A25:O25"/>
    <mergeCell ref="A5:O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E23" sqref="E23"/>
    </sheetView>
  </sheetViews>
  <sheetFormatPr defaultRowHeight="15" x14ac:dyDescent="0.25"/>
  <cols>
    <col min="1" max="1" width="7.85546875" customWidth="1"/>
    <col min="2" max="2" width="33.28515625" customWidth="1"/>
    <col min="3" max="3" width="12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30" t="s">
        <v>7</v>
      </c>
      <c r="E3" s="30" t="s">
        <v>8</v>
      </c>
      <c r="F3" s="30" t="s">
        <v>9</v>
      </c>
      <c r="G3" s="92"/>
      <c r="H3" s="30" t="s">
        <v>10</v>
      </c>
      <c r="I3" s="30" t="s">
        <v>11</v>
      </c>
      <c r="J3" s="30" t="s">
        <v>12</v>
      </c>
      <c r="K3" s="30" t="s">
        <v>13</v>
      </c>
      <c r="L3" s="30" t="s">
        <v>14</v>
      </c>
      <c r="M3" s="30" t="s">
        <v>15</v>
      </c>
      <c r="N3" s="30" t="s">
        <v>16</v>
      </c>
      <c r="O3" s="30" t="s">
        <v>17</v>
      </c>
    </row>
    <row r="4" spans="1:15" x14ac:dyDescent="0.25">
      <c r="A4" s="29">
        <v>1</v>
      </c>
      <c r="B4" s="30">
        <v>2</v>
      </c>
      <c r="C4" s="30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25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79" t="s">
        <v>19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25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ht="34.5" customHeight="1" x14ac:dyDescent="0.25">
      <c r="A8" s="14">
        <v>120</v>
      </c>
      <c r="B8" s="26" t="s">
        <v>55</v>
      </c>
      <c r="C8" s="14">
        <v>150</v>
      </c>
      <c r="D8" s="14">
        <v>4.3899999999999997</v>
      </c>
      <c r="E8" s="14">
        <v>4.3600000000000003</v>
      </c>
      <c r="F8" s="14">
        <v>14.99</v>
      </c>
      <c r="G8" s="14">
        <v>116.25</v>
      </c>
      <c r="H8" s="14">
        <v>0.06</v>
      </c>
      <c r="I8" s="14">
        <v>0.75</v>
      </c>
      <c r="J8" s="14">
        <v>0</v>
      </c>
      <c r="K8" s="14">
        <v>0</v>
      </c>
      <c r="L8" s="14">
        <v>141</v>
      </c>
      <c r="M8" s="14">
        <v>0</v>
      </c>
      <c r="N8" s="14">
        <v>0</v>
      </c>
      <c r="O8" s="14">
        <v>0.27</v>
      </c>
    </row>
    <row r="9" spans="1:15" ht="18" customHeight="1" x14ac:dyDescent="0.25">
      <c r="A9" s="5"/>
      <c r="B9" s="5" t="s">
        <v>77</v>
      </c>
      <c r="C9" s="6" t="s">
        <v>61</v>
      </c>
      <c r="D9" s="5">
        <v>2.4700000000000002</v>
      </c>
      <c r="E9" s="5">
        <v>0.87</v>
      </c>
      <c r="F9" s="5">
        <v>16.75</v>
      </c>
      <c r="G9" s="5">
        <v>85.77</v>
      </c>
      <c r="H9" s="7">
        <v>0.04</v>
      </c>
      <c r="I9" s="7">
        <v>0</v>
      </c>
      <c r="J9" s="7">
        <v>0</v>
      </c>
      <c r="K9" s="7">
        <v>0</v>
      </c>
      <c r="L9" s="8">
        <v>8</v>
      </c>
      <c r="M9" s="8">
        <v>26</v>
      </c>
      <c r="N9" s="8">
        <v>5.6</v>
      </c>
      <c r="O9" s="8">
        <v>0.36</v>
      </c>
    </row>
    <row r="10" spans="1:15" ht="21.75" customHeight="1" x14ac:dyDescent="0.25">
      <c r="A10" s="5">
        <v>14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21" customHeight="1" x14ac:dyDescent="0.25">
      <c r="A11" s="4">
        <v>376</v>
      </c>
      <c r="B11" s="14" t="s">
        <v>67</v>
      </c>
      <c r="C11" s="14" t="s">
        <v>42</v>
      </c>
      <c r="D11" s="14">
        <v>0.15</v>
      </c>
      <c r="E11" s="14">
        <v>0</v>
      </c>
      <c r="F11" s="14">
        <v>10.5</v>
      </c>
      <c r="G11" s="14">
        <v>21</v>
      </c>
      <c r="H11" s="14">
        <v>0</v>
      </c>
      <c r="I11" s="14">
        <v>0</v>
      </c>
      <c r="J11" s="14">
        <v>0</v>
      </c>
      <c r="K11" s="14"/>
      <c r="L11" s="14">
        <v>4.5</v>
      </c>
      <c r="M11" s="14">
        <v>0</v>
      </c>
      <c r="N11" s="14">
        <v>0</v>
      </c>
      <c r="O11" s="14">
        <v>0.3</v>
      </c>
    </row>
    <row r="12" spans="1:15" ht="18.75" customHeight="1" x14ac:dyDescent="0.25">
      <c r="A12" s="4"/>
      <c r="B12" s="9" t="s">
        <v>20</v>
      </c>
      <c r="C12" s="10">
        <v>350</v>
      </c>
      <c r="D12" s="10">
        <f t="shared" ref="D12:O12" si="0">SUM(D8:D11)</f>
        <v>7.09</v>
      </c>
      <c r="E12" s="10">
        <f t="shared" si="0"/>
        <v>12.48</v>
      </c>
      <c r="F12" s="10">
        <f t="shared" si="0"/>
        <v>42.370000000000005</v>
      </c>
      <c r="G12" s="10">
        <f t="shared" si="0"/>
        <v>289.02</v>
      </c>
      <c r="H12" s="10">
        <f t="shared" si="0"/>
        <v>0.1</v>
      </c>
      <c r="I12" s="10">
        <f t="shared" si="0"/>
        <v>0.75</v>
      </c>
      <c r="J12" s="10">
        <f t="shared" si="0"/>
        <v>40</v>
      </c>
      <c r="K12" s="10">
        <f t="shared" si="0"/>
        <v>0</v>
      </c>
      <c r="L12" s="10">
        <f t="shared" si="0"/>
        <v>155.9</v>
      </c>
      <c r="M12" s="10">
        <f t="shared" si="0"/>
        <v>29</v>
      </c>
      <c r="N12" s="10">
        <f t="shared" si="0"/>
        <v>5.6</v>
      </c>
      <c r="O12" s="10">
        <f t="shared" si="0"/>
        <v>0.95</v>
      </c>
    </row>
    <row r="13" spans="1:15" ht="22.5" customHeight="1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ht="16.5" customHeight="1" x14ac:dyDescent="0.25">
      <c r="A14" s="5">
        <v>389</v>
      </c>
      <c r="B14" s="24" t="s">
        <v>56</v>
      </c>
      <c r="C14" s="5">
        <v>150</v>
      </c>
      <c r="D14" s="5">
        <v>0.75</v>
      </c>
      <c r="E14" s="5">
        <v>0</v>
      </c>
      <c r="F14" s="5">
        <v>15.15</v>
      </c>
      <c r="G14" s="5">
        <v>63.6</v>
      </c>
      <c r="H14" s="5">
        <v>0</v>
      </c>
      <c r="I14" s="5">
        <v>4</v>
      </c>
      <c r="J14" s="5">
        <v>0</v>
      </c>
      <c r="K14" s="5">
        <v>0</v>
      </c>
      <c r="L14" s="11">
        <v>14</v>
      </c>
      <c r="M14" s="11">
        <v>10</v>
      </c>
      <c r="N14" s="11">
        <v>0</v>
      </c>
      <c r="O14" s="11">
        <v>2.8</v>
      </c>
    </row>
    <row r="15" spans="1:15" ht="20.25" customHeight="1" x14ac:dyDescent="0.25">
      <c r="A15" s="4"/>
      <c r="B15" s="9" t="s">
        <v>20</v>
      </c>
      <c r="C15" s="10">
        <v>150</v>
      </c>
      <c r="D15" s="10">
        <f t="shared" ref="D15:O15" si="1">SUM(D14)</f>
        <v>0.75</v>
      </c>
      <c r="E15" s="10">
        <f t="shared" si="1"/>
        <v>0</v>
      </c>
      <c r="F15" s="10">
        <f t="shared" si="1"/>
        <v>15.15</v>
      </c>
      <c r="G15" s="10">
        <f t="shared" si="1"/>
        <v>63.6</v>
      </c>
      <c r="H15" s="10">
        <f t="shared" si="1"/>
        <v>0</v>
      </c>
      <c r="I15" s="10">
        <f t="shared" si="1"/>
        <v>4</v>
      </c>
      <c r="J15" s="10">
        <f t="shared" si="1"/>
        <v>0</v>
      </c>
      <c r="K15" s="10">
        <f t="shared" si="1"/>
        <v>0</v>
      </c>
      <c r="L15" s="10">
        <f t="shared" si="1"/>
        <v>14</v>
      </c>
      <c r="M15" s="10">
        <f t="shared" si="1"/>
        <v>10</v>
      </c>
      <c r="N15" s="10">
        <f t="shared" si="1"/>
        <v>0</v>
      </c>
      <c r="O15" s="10">
        <f t="shared" si="1"/>
        <v>2.8</v>
      </c>
    </row>
    <row r="16" spans="1:15" ht="15.75" x14ac:dyDescent="0.25">
      <c r="A16" s="79" t="s">
        <v>87</v>
      </c>
      <c r="B16" s="79"/>
      <c r="C16" s="79"/>
      <c r="D16" s="86"/>
      <c r="E16" s="86"/>
      <c r="F16" s="86"/>
      <c r="G16" s="86"/>
      <c r="H16" s="86"/>
      <c r="I16" s="86"/>
      <c r="J16" s="86"/>
      <c r="K16" s="79"/>
      <c r="L16" s="86"/>
      <c r="M16" s="86"/>
      <c r="N16" s="86"/>
      <c r="O16" s="86"/>
    </row>
    <row r="17" spans="1:15" ht="20.25" customHeight="1" x14ac:dyDescent="0.25">
      <c r="A17" s="4">
        <v>75</v>
      </c>
      <c r="B17" s="4" t="s">
        <v>72</v>
      </c>
      <c r="C17" s="18">
        <v>40</v>
      </c>
      <c r="D17" s="12">
        <v>0.7</v>
      </c>
      <c r="E17" s="12">
        <v>3.22</v>
      </c>
      <c r="F17" s="12">
        <v>4.03</v>
      </c>
      <c r="G17" s="12">
        <v>48.88</v>
      </c>
      <c r="H17" s="12">
        <v>0.02</v>
      </c>
      <c r="I17" s="12">
        <v>4.25</v>
      </c>
      <c r="J17" s="12">
        <v>0</v>
      </c>
      <c r="K17" s="4">
        <v>0</v>
      </c>
      <c r="L17" s="12">
        <v>13.4</v>
      </c>
      <c r="M17" s="12">
        <v>0</v>
      </c>
      <c r="N17" s="12">
        <v>0</v>
      </c>
      <c r="O17" s="12">
        <v>0.52</v>
      </c>
    </row>
    <row r="18" spans="1:15" ht="35.25" customHeight="1" x14ac:dyDescent="0.25">
      <c r="A18" s="4">
        <v>82</v>
      </c>
      <c r="B18" s="25" t="s">
        <v>88</v>
      </c>
      <c r="C18" s="4">
        <v>150</v>
      </c>
      <c r="D18" s="4">
        <v>3.84</v>
      </c>
      <c r="E18" s="4">
        <v>6.0179999999999998</v>
      </c>
      <c r="F18" s="4">
        <v>6.93</v>
      </c>
      <c r="G18" s="4">
        <v>102.63</v>
      </c>
      <c r="H18" s="4">
        <v>0</v>
      </c>
      <c r="I18" s="4">
        <v>9.64</v>
      </c>
      <c r="J18" s="4">
        <v>0</v>
      </c>
      <c r="K18" s="4">
        <v>0</v>
      </c>
      <c r="L18" s="4">
        <v>36.82</v>
      </c>
      <c r="M18" s="4">
        <v>0</v>
      </c>
      <c r="N18" s="4">
        <v>16.22</v>
      </c>
      <c r="O18" s="4">
        <v>1.01</v>
      </c>
    </row>
    <row r="19" spans="1:15" ht="29.25" customHeight="1" x14ac:dyDescent="0.25">
      <c r="A19" s="4">
        <v>322</v>
      </c>
      <c r="B19" s="25" t="s">
        <v>98</v>
      </c>
      <c r="C19" s="4">
        <v>60</v>
      </c>
      <c r="D19" s="19">
        <v>9.0500000000000007</v>
      </c>
      <c r="E19" s="19">
        <v>9.4700000000000006</v>
      </c>
      <c r="F19" s="19">
        <v>9.4499999999999993</v>
      </c>
      <c r="G19" s="19">
        <v>159</v>
      </c>
      <c r="H19" s="19">
        <v>5.2999999999999999E-2</v>
      </c>
      <c r="I19" s="19">
        <v>7.4999999999999997E-2</v>
      </c>
      <c r="J19" s="19">
        <v>0.4</v>
      </c>
      <c r="K19" s="19">
        <v>0</v>
      </c>
      <c r="L19" s="19">
        <v>11.4</v>
      </c>
      <c r="M19" s="19">
        <v>13.73</v>
      </c>
      <c r="N19" s="19">
        <v>82.95</v>
      </c>
      <c r="O19" s="19">
        <v>1.0880000000000001</v>
      </c>
    </row>
    <row r="20" spans="1:15" ht="21.75" customHeight="1" x14ac:dyDescent="0.25">
      <c r="A20" s="4">
        <v>305</v>
      </c>
      <c r="B20" s="25" t="s">
        <v>89</v>
      </c>
      <c r="C20" s="18">
        <v>120</v>
      </c>
      <c r="D20" s="12">
        <v>6.88</v>
      </c>
      <c r="E20" s="12">
        <v>7.36</v>
      </c>
      <c r="F20" s="12">
        <v>27.4</v>
      </c>
      <c r="G20" s="12">
        <v>196.32</v>
      </c>
      <c r="H20" s="4">
        <v>2.4</v>
      </c>
      <c r="I20" s="4">
        <v>0.16</v>
      </c>
      <c r="J20" s="4">
        <v>12</v>
      </c>
      <c r="K20" s="4">
        <v>0</v>
      </c>
      <c r="L20" s="12">
        <v>0.72</v>
      </c>
      <c r="M20" s="12">
        <v>5.84</v>
      </c>
      <c r="N20" s="12">
        <v>0</v>
      </c>
      <c r="O20" s="12">
        <v>6.64</v>
      </c>
    </row>
    <row r="21" spans="1:15" ht="20.25" customHeight="1" x14ac:dyDescent="0.25">
      <c r="A21" s="5"/>
      <c r="B21" s="23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ht="18.75" customHeight="1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29.25" customHeight="1" x14ac:dyDescent="0.25">
      <c r="A23" s="4">
        <v>349</v>
      </c>
      <c r="B23" s="25" t="s">
        <v>80</v>
      </c>
      <c r="C23" s="18" t="s">
        <v>102</v>
      </c>
      <c r="D23" s="12">
        <v>0.5</v>
      </c>
      <c r="E23" s="12">
        <v>7.0000000000000007E-2</v>
      </c>
      <c r="F23" s="12">
        <v>24</v>
      </c>
      <c r="G23" s="12">
        <v>99.6</v>
      </c>
      <c r="H23" s="31">
        <v>0</v>
      </c>
      <c r="I23" s="12">
        <v>0.55000000000000004</v>
      </c>
      <c r="J23" s="12">
        <v>0</v>
      </c>
      <c r="K23" s="32">
        <v>0</v>
      </c>
      <c r="L23" s="12">
        <v>24.36</v>
      </c>
      <c r="M23" s="12">
        <v>0</v>
      </c>
      <c r="N23" s="12">
        <v>13.09</v>
      </c>
      <c r="O23" s="12">
        <v>0.53</v>
      </c>
    </row>
    <row r="24" spans="1:15" ht="18" customHeight="1" x14ac:dyDescent="0.25">
      <c r="A24" s="4"/>
      <c r="B24" s="9" t="s">
        <v>20</v>
      </c>
      <c r="C24" s="10">
        <v>580</v>
      </c>
      <c r="D24" s="10">
        <f t="shared" ref="D24:O24" si="2">SUM(D17:D23)</f>
        <v>24.549999999999997</v>
      </c>
      <c r="E24" s="10">
        <f t="shared" si="2"/>
        <v>27.227999999999998</v>
      </c>
      <c r="F24" s="10">
        <f t="shared" si="2"/>
        <v>98.36</v>
      </c>
      <c r="G24" s="10">
        <f t="shared" si="2"/>
        <v>736.5</v>
      </c>
      <c r="H24" s="10">
        <f t="shared" si="2"/>
        <v>2.613</v>
      </c>
      <c r="I24" s="10">
        <f t="shared" si="2"/>
        <v>14.815000000000001</v>
      </c>
      <c r="J24" s="10">
        <f t="shared" si="2"/>
        <v>12.4</v>
      </c>
      <c r="K24" s="10">
        <f t="shared" si="2"/>
        <v>0.1</v>
      </c>
      <c r="L24" s="10">
        <f t="shared" si="2"/>
        <v>99.2</v>
      </c>
      <c r="M24" s="10">
        <f t="shared" si="2"/>
        <v>66.569999999999993</v>
      </c>
      <c r="N24" s="10">
        <f t="shared" si="2"/>
        <v>122.86</v>
      </c>
      <c r="O24" s="10">
        <f t="shared" si="2"/>
        <v>10.767999999999997</v>
      </c>
    </row>
    <row r="25" spans="1:15" ht="15.75" x14ac:dyDescent="0.25">
      <c r="A25" s="87" t="s">
        <v>46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21" customHeight="1" x14ac:dyDescent="0.25">
      <c r="A26" s="4">
        <v>437</v>
      </c>
      <c r="B26" s="4" t="s">
        <v>68</v>
      </c>
      <c r="C26" s="4">
        <v>60</v>
      </c>
      <c r="D26" s="4">
        <v>4.17</v>
      </c>
      <c r="E26" s="4">
        <v>0.76</v>
      </c>
      <c r="F26" s="4">
        <v>35.28</v>
      </c>
      <c r="G26" s="4">
        <v>167.4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ht="18" customHeight="1" x14ac:dyDescent="0.25">
      <c r="A27" s="4"/>
      <c r="B27" s="4" t="s">
        <v>107</v>
      </c>
      <c r="C27" s="4">
        <v>150</v>
      </c>
      <c r="D27" s="4">
        <v>5.0999999999999996</v>
      </c>
      <c r="E27" s="4">
        <v>5.52</v>
      </c>
      <c r="F27" s="4">
        <v>7.08</v>
      </c>
      <c r="G27" s="4">
        <v>98.67</v>
      </c>
      <c r="H27" s="4">
        <v>0.06</v>
      </c>
      <c r="I27" s="4">
        <v>0.9</v>
      </c>
      <c r="J27" s="4">
        <v>0.04</v>
      </c>
      <c r="K27" s="4">
        <v>0</v>
      </c>
      <c r="L27" s="4">
        <v>183</v>
      </c>
      <c r="M27" s="4">
        <v>144</v>
      </c>
      <c r="N27" s="4">
        <v>21</v>
      </c>
      <c r="O27" s="4">
        <v>0.15</v>
      </c>
    </row>
    <row r="28" spans="1:15" ht="19.5" customHeight="1" x14ac:dyDescent="0.25">
      <c r="A28" s="4"/>
      <c r="B28" s="9" t="s">
        <v>20</v>
      </c>
      <c r="C28" s="10">
        <v>210</v>
      </c>
      <c r="D28" s="10">
        <f t="shared" ref="D28:O28" si="3">SUM(D26:D27)</f>
        <v>9.27</v>
      </c>
      <c r="E28" s="10">
        <f t="shared" si="3"/>
        <v>6.2799999999999994</v>
      </c>
      <c r="F28" s="10">
        <f t="shared" si="3"/>
        <v>42.36</v>
      </c>
      <c r="G28" s="10">
        <f t="shared" si="3"/>
        <v>266.07</v>
      </c>
      <c r="H28" s="10">
        <f t="shared" si="3"/>
        <v>0.06</v>
      </c>
      <c r="I28" s="10">
        <f t="shared" si="3"/>
        <v>0.9</v>
      </c>
      <c r="J28" s="10">
        <f t="shared" si="3"/>
        <v>0.04</v>
      </c>
      <c r="K28" s="10">
        <f t="shared" si="3"/>
        <v>0</v>
      </c>
      <c r="L28" s="10">
        <f t="shared" si="3"/>
        <v>183</v>
      </c>
      <c r="M28" s="10">
        <f t="shared" si="3"/>
        <v>144</v>
      </c>
      <c r="N28" s="10">
        <f t="shared" si="3"/>
        <v>21</v>
      </c>
      <c r="O28" s="10">
        <f t="shared" si="3"/>
        <v>0.15</v>
      </c>
    </row>
    <row r="29" spans="1:15" ht="21.75" customHeight="1" x14ac:dyDescent="0.25">
      <c r="A29" s="14"/>
      <c r="B29" s="9" t="s">
        <v>22</v>
      </c>
      <c r="C29" s="78">
        <f>C28+C24+C15+C12</f>
        <v>1290</v>
      </c>
      <c r="D29" s="21">
        <f t="shared" ref="D29:O29" si="4">D28+D24+D15+D12</f>
        <v>41.66</v>
      </c>
      <c r="E29" s="21">
        <f t="shared" si="4"/>
        <v>45.988</v>
      </c>
      <c r="F29" s="21">
        <f t="shared" si="4"/>
        <v>198.24</v>
      </c>
      <c r="G29" s="21">
        <f t="shared" si="4"/>
        <v>1355.1899999999998</v>
      </c>
      <c r="H29" s="21">
        <f t="shared" si="4"/>
        <v>2.7730000000000001</v>
      </c>
      <c r="I29" s="21">
        <f t="shared" si="4"/>
        <v>20.465000000000003</v>
      </c>
      <c r="J29" s="21">
        <f t="shared" si="4"/>
        <v>52.44</v>
      </c>
      <c r="K29" s="21">
        <f t="shared" si="4"/>
        <v>0.1</v>
      </c>
      <c r="L29" s="21">
        <f t="shared" si="4"/>
        <v>452.1</v>
      </c>
      <c r="M29" s="21">
        <f t="shared" si="4"/>
        <v>249.57</v>
      </c>
      <c r="N29" s="21">
        <f t="shared" si="4"/>
        <v>149.46</v>
      </c>
      <c r="O29" s="21">
        <f t="shared" si="4"/>
        <v>14.667999999999996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13:O13"/>
    <mergeCell ref="A16:O16"/>
    <mergeCell ref="A25:O25"/>
    <mergeCell ref="A5:O5"/>
    <mergeCell ref="A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7" workbookViewId="0">
      <selection activeCell="B25" sqref="B25"/>
    </sheetView>
  </sheetViews>
  <sheetFormatPr defaultRowHeight="15" x14ac:dyDescent="0.25"/>
  <cols>
    <col min="1" max="1" width="7.85546875" customWidth="1"/>
    <col min="2" max="2" width="31" customWidth="1"/>
    <col min="3" max="3" width="10.425781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30" t="s">
        <v>7</v>
      </c>
      <c r="E3" s="30" t="s">
        <v>8</v>
      </c>
      <c r="F3" s="30" t="s">
        <v>9</v>
      </c>
      <c r="G3" s="92"/>
      <c r="H3" s="30" t="s">
        <v>10</v>
      </c>
      <c r="I3" s="30" t="s">
        <v>11</v>
      </c>
      <c r="J3" s="30" t="s">
        <v>12</v>
      </c>
      <c r="K3" s="30" t="s">
        <v>13</v>
      </c>
      <c r="L3" s="30" t="s">
        <v>14</v>
      </c>
      <c r="M3" s="30" t="s">
        <v>15</v>
      </c>
      <c r="N3" s="30" t="s">
        <v>16</v>
      </c>
      <c r="O3" s="30" t="s">
        <v>17</v>
      </c>
    </row>
    <row r="4" spans="1:15" x14ac:dyDescent="0.25">
      <c r="A4" s="29">
        <v>1</v>
      </c>
      <c r="B4" s="30">
        <v>2</v>
      </c>
      <c r="C4" s="30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26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x14ac:dyDescent="0.25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ht="15.75" x14ac:dyDescent="0.25">
      <c r="A8" s="14">
        <v>210</v>
      </c>
      <c r="B8" s="14" t="s">
        <v>74</v>
      </c>
      <c r="C8" s="73">
        <v>80</v>
      </c>
      <c r="D8" s="74">
        <v>8.24</v>
      </c>
      <c r="E8" s="74">
        <v>13.33</v>
      </c>
      <c r="F8" s="74">
        <v>0.72</v>
      </c>
      <c r="G8" s="74">
        <v>137.15</v>
      </c>
      <c r="H8" s="74">
        <v>0</v>
      </c>
      <c r="I8" s="74">
        <v>0.16</v>
      </c>
      <c r="J8" s="74">
        <v>0</v>
      </c>
      <c r="K8" s="73">
        <v>0</v>
      </c>
      <c r="L8" s="74">
        <v>50.98</v>
      </c>
      <c r="M8" s="74">
        <v>0</v>
      </c>
      <c r="N8" s="74">
        <v>10.7</v>
      </c>
      <c r="O8" s="74">
        <v>1.48</v>
      </c>
    </row>
    <row r="9" spans="1:15" ht="30.75" x14ac:dyDescent="0.25">
      <c r="A9" s="14">
        <v>39</v>
      </c>
      <c r="B9" s="25" t="s">
        <v>111</v>
      </c>
      <c r="C9" s="15">
        <v>50</v>
      </c>
      <c r="D9" s="69">
        <v>2.5</v>
      </c>
      <c r="E9" s="69">
        <v>3.3</v>
      </c>
      <c r="F9" s="69">
        <v>5.4</v>
      </c>
      <c r="G9" s="69">
        <v>54.6</v>
      </c>
      <c r="H9" s="69">
        <v>3.5000000000000003E-2</v>
      </c>
      <c r="I9" s="69">
        <v>6.72</v>
      </c>
      <c r="J9" s="69">
        <v>0</v>
      </c>
      <c r="K9" s="70">
        <v>0</v>
      </c>
      <c r="L9" s="69">
        <v>22.4</v>
      </c>
      <c r="M9" s="69">
        <v>0</v>
      </c>
      <c r="N9" s="69">
        <v>0</v>
      </c>
      <c r="O9" s="69">
        <v>0.28999999999999998</v>
      </c>
    </row>
    <row r="10" spans="1:15" ht="30.75" x14ac:dyDescent="0.25">
      <c r="A10" s="5"/>
      <c r="B10" s="25" t="s">
        <v>40</v>
      </c>
      <c r="C10" s="15">
        <v>40</v>
      </c>
      <c r="D10" s="5">
        <v>1.85</v>
      </c>
      <c r="E10" s="5">
        <v>0.1</v>
      </c>
      <c r="F10" s="5">
        <v>5.5</v>
      </c>
      <c r="G10" s="5">
        <v>64.33</v>
      </c>
      <c r="H10" s="7">
        <v>0.03</v>
      </c>
      <c r="I10" s="7">
        <v>0</v>
      </c>
      <c r="J10" s="7">
        <v>0</v>
      </c>
      <c r="K10" s="7">
        <v>0</v>
      </c>
      <c r="L10" s="8">
        <v>6</v>
      </c>
      <c r="M10" s="8">
        <v>19.5</v>
      </c>
      <c r="N10" s="8">
        <v>4.2</v>
      </c>
      <c r="O10" s="8">
        <v>0.27</v>
      </c>
    </row>
    <row r="11" spans="1:15" x14ac:dyDescent="0.25">
      <c r="A11" s="5">
        <v>14</v>
      </c>
      <c r="B11" s="5" t="s">
        <v>81</v>
      </c>
      <c r="C11" s="5">
        <v>10</v>
      </c>
      <c r="D11" s="5">
        <v>0.08</v>
      </c>
      <c r="E11" s="5">
        <v>7.25</v>
      </c>
      <c r="F11" s="5">
        <v>0.13</v>
      </c>
      <c r="G11" s="5">
        <v>36.67</v>
      </c>
      <c r="H11" s="7">
        <v>0.25</v>
      </c>
      <c r="I11" s="7">
        <v>73.349999999999994</v>
      </c>
      <c r="J11" s="7">
        <v>0</v>
      </c>
      <c r="K11" s="7">
        <v>0</v>
      </c>
      <c r="L11" s="8">
        <v>16.64</v>
      </c>
      <c r="M11" s="8">
        <v>0</v>
      </c>
      <c r="N11" s="8">
        <v>0</v>
      </c>
      <c r="O11" s="8">
        <v>0.47</v>
      </c>
    </row>
    <row r="12" spans="1:15" ht="30" customHeight="1" x14ac:dyDescent="0.25">
      <c r="A12" s="14">
        <v>379</v>
      </c>
      <c r="B12" s="25" t="s">
        <v>76</v>
      </c>
      <c r="C12" s="15">
        <v>150</v>
      </c>
      <c r="D12" s="16">
        <v>2.4</v>
      </c>
      <c r="E12" s="16">
        <v>20.100000000000001</v>
      </c>
      <c r="F12" s="16">
        <v>11.93</v>
      </c>
      <c r="G12" s="41">
        <v>75.45</v>
      </c>
      <c r="H12" s="16">
        <v>0</v>
      </c>
      <c r="I12" s="16">
        <v>0.97</v>
      </c>
      <c r="J12" s="16">
        <v>0</v>
      </c>
      <c r="K12" s="16">
        <v>0</v>
      </c>
      <c r="L12" s="16">
        <v>94.34</v>
      </c>
      <c r="M12" s="16">
        <v>0</v>
      </c>
      <c r="N12" s="16">
        <v>10.5</v>
      </c>
      <c r="O12" s="16">
        <v>0.1</v>
      </c>
    </row>
    <row r="13" spans="1:15" ht="15" customHeight="1" x14ac:dyDescent="0.25">
      <c r="A13" s="4"/>
      <c r="B13" s="9" t="s">
        <v>20</v>
      </c>
      <c r="C13" s="43">
        <f>SUM(C8:C12)</f>
        <v>330</v>
      </c>
      <c r="D13" s="43">
        <f t="shared" ref="D13:O13" si="0">SUM(D8:D12)</f>
        <v>15.07</v>
      </c>
      <c r="E13" s="43">
        <f t="shared" si="0"/>
        <v>44.08</v>
      </c>
      <c r="F13" s="43">
        <f t="shared" si="0"/>
        <v>23.68</v>
      </c>
      <c r="G13" s="43">
        <f t="shared" si="0"/>
        <v>368.2</v>
      </c>
      <c r="H13" s="43">
        <f t="shared" si="0"/>
        <v>0.315</v>
      </c>
      <c r="I13" s="43">
        <f t="shared" si="0"/>
        <v>81.199999999999989</v>
      </c>
      <c r="J13" s="43">
        <f t="shared" si="0"/>
        <v>0</v>
      </c>
      <c r="K13" s="43">
        <f t="shared" si="0"/>
        <v>0</v>
      </c>
      <c r="L13" s="43">
        <f t="shared" si="0"/>
        <v>190.36</v>
      </c>
      <c r="M13" s="43">
        <f t="shared" si="0"/>
        <v>19.5</v>
      </c>
      <c r="N13" s="43">
        <f t="shared" si="0"/>
        <v>25.4</v>
      </c>
      <c r="O13" s="43">
        <f t="shared" si="0"/>
        <v>2.61</v>
      </c>
    </row>
    <row r="14" spans="1:15" ht="15" customHeight="1" x14ac:dyDescent="0.25">
      <c r="A14" s="79" t="s">
        <v>43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5" ht="15" customHeight="1" x14ac:dyDescent="0.25">
      <c r="A15" s="5">
        <v>389</v>
      </c>
      <c r="B15" s="24" t="s">
        <v>56</v>
      </c>
      <c r="C15" s="5">
        <v>150</v>
      </c>
      <c r="D15" s="5">
        <v>0.75</v>
      </c>
      <c r="E15" s="5">
        <v>0</v>
      </c>
      <c r="F15" s="5">
        <v>15.15</v>
      </c>
      <c r="G15" s="5">
        <v>63.6</v>
      </c>
      <c r="H15" s="5">
        <v>0</v>
      </c>
      <c r="I15" s="5">
        <v>4</v>
      </c>
      <c r="J15" s="5">
        <v>0</v>
      </c>
      <c r="K15" s="5">
        <v>0</v>
      </c>
      <c r="L15" s="11">
        <v>14</v>
      </c>
      <c r="M15" s="11">
        <v>10</v>
      </c>
      <c r="N15" s="11">
        <v>0</v>
      </c>
      <c r="O15" s="11">
        <v>2.8</v>
      </c>
    </row>
    <row r="16" spans="1:15" ht="15.75" x14ac:dyDescent="0.25">
      <c r="A16" s="4"/>
      <c r="B16" s="9" t="s">
        <v>20</v>
      </c>
      <c r="C16" s="43">
        <v>150</v>
      </c>
      <c r="D16" s="43">
        <f t="shared" ref="D16:O16" si="1">SUM(D15)</f>
        <v>0.75</v>
      </c>
      <c r="E16" s="43">
        <f t="shared" si="1"/>
        <v>0</v>
      </c>
      <c r="F16" s="43">
        <f t="shared" si="1"/>
        <v>15.15</v>
      </c>
      <c r="G16" s="43">
        <f t="shared" si="1"/>
        <v>63.6</v>
      </c>
      <c r="H16" s="43">
        <f t="shared" si="1"/>
        <v>0</v>
      </c>
      <c r="I16" s="43">
        <f t="shared" si="1"/>
        <v>4</v>
      </c>
      <c r="J16" s="43">
        <f t="shared" si="1"/>
        <v>0</v>
      </c>
      <c r="K16" s="43">
        <f t="shared" si="1"/>
        <v>0</v>
      </c>
      <c r="L16" s="43">
        <f t="shared" si="1"/>
        <v>14</v>
      </c>
      <c r="M16" s="43">
        <f t="shared" si="1"/>
        <v>10</v>
      </c>
      <c r="N16" s="43">
        <f t="shared" si="1"/>
        <v>0</v>
      </c>
      <c r="O16" s="43">
        <f t="shared" si="1"/>
        <v>2.8</v>
      </c>
    </row>
    <row r="17" spans="1:15" ht="15.75" x14ac:dyDescent="0.25">
      <c r="A17" s="79" t="s">
        <v>87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 ht="15.75" x14ac:dyDescent="0.25">
      <c r="A18" s="4">
        <v>268</v>
      </c>
      <c r="B18" s="4" t="s">
        <v>79</v>
      </c>
      <c r="C18" s="4">
        <v>40</v>
      </c>
      <c r="D18" s="12">
        <v>0.83</v>
      </c>
      <c r="E18" s="12">
        <v>1.3</v>
      </c>
      <c r="F18" s="12">
        <v>3.78</v>
      </c>
      <c r="G18" s="12">
        <v>30.05</v>
      </c>
      <c r="H18" s="4">
        <v>0</v>
      </c>
      <c r="I18" s="4">
        <v>6.86</v>
      </c>
      <c r="J18" s="4">
        <v>0</v>
      </c>
      <c r="K18" s="4">
        <v>0</v>
      </c>
      <c r="L18" s="4">
        <v>22.18</v>
      </c>
      <c r="M18" s="4">
        <v>0</v>
      </c>
      <c r="N18" s="4">
        <v>8.26</v>
      </c>
      <c r="O18" s="4">
        <v>0</v>
      </c>
    </row>
    <row r="19" spans="1:15" ht="30.75" x14ac:dyDescent="0.25">
      <c r="A19" s="4">
        <v>102</v>
      </c>
      <c r="B19" s="25" t="s">
        <v>71</v>
      </c>
      <c r="C19" s="4">
        <v>150</v>
      </c>
      <c r="D19" s="4">
        <v>5.9</v>
      </c>
      <c r="E19" s="4">
        <v>5.33</v>
      </c>
      <c r="F19" s="4">
        <v>10.08</v>
      </c>
      <c r="G19" s="4">
        <v>101.6</v>
      </c>
      <c r="H19" s="4">
        <v>0</v>
      </c>
      <c r="I19" s="4">
        <v>6.7</v>
      </c>
      <c r="J19" s="4">
        <v>0</v>
      </c>
      <c r="K19" s="4">
        <v>0</v>
      </c>
      <c r="L19" s="4">
        <v>27.5</v>
      </c>
      <c r="M19" s="4">
        <v>0</v>
      </c>
      <c r="N19" s="4">
        <v>21.28</v>
      </c>
      <c r="O19" s="4">
        <v>2.73</v>
      </c>
    </row>
    <row r="20" spans="1:15" ht="24" customHeight="1" x14ac:dyDescent="0.25">
      <c r="A20" s="4">
        <v>290</v>
      </c>
      <c r="B20" s="5" t="s">
        <v>41</v>
      </c>
      <c r="C20" s="4">
        <v>60</v>
      </c>
      <c r="D20" s="4">
        <v>9.9</v>
      </c>
      <c r="E20" s="4">
        <v>14.52</v>
      </c>
      <c r="F20" s="4">
        <v>8.6</v>
      </c>
      <c r="G20" s="4">
        <v>206.4</v>
      </c>
      <c r="H20" s="4">
        <v>0</v>
      </c>
      <c r="I20" s="4">
        <v>0.21</v>
      </c>
      <c r="J20" s="4">
        <v>0</v>
      </c>
      <c r="K20" s="4"/>
      <c r="L20" s="4">
        <v>25.89</v>
      </c>
      <c r="M20" s="4">
        <v>0</v>
      </c>
      <c r="N20" s="4">
        <v>33.47</v>
      </c>
      <c r="O20" s="4">
        <v>1.68</v>
      </c>
    </row>
    <row r="21" spans="1:15" ht="30.75" x14ac:dyDescent="0.25">
      <c r="A21" s="4">
        <v>302</v>
      </c>
      <c r="B21" s="25" t="s">
        <v>91</v>
      </c>
      <c r="C21" s="4">
        <v>120</v>
      </c>
      <c r="D21" s="4">
        <v>2.44</v>
      </c>
      <c r="E21" s="4">
        <v>3.62</v>
      </c>
      <c r="F21" s="4">
        <v>24.45</v>
      </c>
      <c r="G21" s="4">
        <v>140.072</v>
      </c>
      <c r="H21" s="4">
        <v>0.02</v>
      </c>
      <c r="I21" s="4">
        <v>0</v>
      </c>
      <c r="J21" s="4">
        <v>18</v>
      </c>
      <c r="K21" s="4">
        <v>0</v>
      </c>
      <c r="L21" s="4">
        <v>1.744</v>
      </c>
      <c r="M21" s="4">
        <v>41</v>
      </c>
      <c r="N21" s="4">
        <v>12.67</v>
      </c>
      <c r="O21" s="4">
        <v>0.35</v>
      </c>
    </row>
    <row r="22" spans="1:15" ht="15.75" x14ac:dyDescent="0.25">
      <c r="A22" s="4">
        <v>228</v>
      </c>
      <c r="B22" s="4" t="s">
        <v>50</v>
      </c>
      <c r="C22" s="4">
        <v>30</v>
      </c>
      <c r="D22" s="19">
        <v>0.48</v>
      </c>
      <c r="E22" s="19">
        <v>1.37</v>
      </c>
      <c r="F22" s="19">
        <v>2.16</v>
      </c>
      <c r="G22" s="19">
        <v>21.7</v>
      </c>
      <c r="H22" s="19">
        <v>0.01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0.27</v>
      </c>
    </row>
    <row r="23" spans="1:15" x14ac:dyDescent="0.25">
      <c r="A23" s="5"/>
      <c r="B23" s="23" t="s">
        <v>77</v>
      </c>
      <c r="C23" s="6" t="s">
        <v>61</v>
      </c>
      <c r="D23" s="5">
        <v>2.4700000000000002</v>
      </c>
      <c r="E23" s="5">
        <v>0.87</v>
      </c>
      <c r="F23" s="5">
        <v>16.75</v>
      </c>
      <c r="G23" s="5">
        <v>85.77</v>
      </c>
      <c r="H23" s="7">
        <v>0.04</v>
      </c>
      <c r="I23" s="7">
        <v>0</v>
      </c>
      <c r="J23" s="7">
        <v>0</v>
      </c>
      <c r="K23" s="7">
        <v>0</v>
      </c>
      <c r="L23" s="8">
        <v>8</v>
      </c>
      <c r="M23" s="8">
        <v>26</v>
      </c>
      <c r="N23" s="8">
        <v>5.6</v>
      </c>
      <c r="O23" s="8">
        <v>0.36</v>
      </c>
    </row>
    <row r="24" spans="1:15" x14ac:dyDescent="0.25">
      <c r="A24" s="5"/>
      <c r="B24" s="5" t="s">
        <v>78</v>
      </c>
      <c r="C24" s="5">
        <v>20</v>
      </c>
      <c r="D24" s="13">
        <v>1.1100000000000001</v>
      </c>
      <c r="E24" s="13">
        <v>0.22</v>
      </c>
      <c r="F24" s="13">
        <v>9.8000000000000007</v>
      </c>
      <c r="G24" s="13">
        <v>44.3</v>
      </c>
      <c r="H24" s="7">
        <v>0.1</v>
      </c>
      <c r="I24" s="7">
        <v>0.14000000000000001</v>
      </c>
      <c r="J24" s="7">
        <v>0</v>
      </c>
      <c r="K24" s="7">
        <v>0.1</v>
      </c>
      <c r="L24" s="8">
        <v>4.5</v>
      </c>
      <c r="M24" s="8">
        <v>21</v>
      </c>
      <c r="N24" s="8">
        <v>5</v>
      </c>
      <c r="O24" s="8">
        <v>0.62</v>
      </c>
    </row>
    <row r="25" spans="1:15" ht="45.75" x14ac:dyDescent="0.25">
      <c r="A25" s="4">
        <v>134</v>
      </c>
      <c r="B25" s="26" t="s">
        <v>110</v>
      </c>
      <c r="C25" s="14" t="s">
        <v>102</v>
      </c>
      <c r="D25" s="16">
        <v>0.43</v>
      </c>
      <c r="E25" s="16">
        <v>4.4999999999999998E-2</v>
      </c>
      <c r="F25" s="16">
        <v>22.65</v>
      </c>
      <c r="G25" s="16">
        <v>92.7</v>
      </c>
      <c r="H25" s="14">
        <v>7.4999999999999997E-2</v>
      </c>
      <c r="I25" s="14">
        <v>0.76</v>
      </c>
      <c r="J25" s="14">
        <v>0</v>
      </c>
      <c r="K25" s="14">
        <v>0</v>
      </c>
      <c r="L25" s="14">
        <v>11.77</v>
      </c>
      <c r="M25" s="14">
        <v>12.24</v>
      </c>
      <c r="N25" s="14">
        <v>2.52</v>
      </c>
      <c r="O25" s="14">
        <v>0.28000000000000003</v>
      </c>
    </row>
    <row r="26" spans="1:15" ht="15.75" x14ac:dyDescent="0.25">
      <c r="A26" s="4"/>
      <c r="B26" s="9" t="s">
        <v>20</v>
      </c>
      <c r="C26" s="43">
        <v>610</v>
      </c>
      <c r="D26" s="43">
        <f t="shared" ref="D26:O26" si="2">SUM(D18:D25)</f>
        <v>23.560000000000002</v>
      </c>
      <c r="E26" s="43">
        <f t="shared" si="2"/>
        <v>27.275000000000002</v>
      </c>
      <c r="F26" s="43">
        <f t="shared" si="2"/>
        <v>98.269999999999982</v>
      </c>
      <c r="G26" s="43">
        <f>SUM(G18:G25)</f>
        <v>722.59199999999998</v>
      </c>
      <c r="H26" s="43">
        <f t="shared" si="2"/>
        <v>0.245</v>
      </c>
      <c r="I26" s="43">
        <f t="shared" si="2"/>
        <v>14.670000000000002</v>
      </c>
      <c r="J26" s="43">
        <f t="shared" si="2"/>
        <v>18</v>
      </c>
      <c r="K26" s="43">
        <f t="shared" si="2"/>
        <v>0.1</v>
      </c>
      <c r="L26" s="43">
        <f t="shared" si="2"/>
        <v>101.58399999999999</v>
      </c>
      <c r="M26" s="43">
        <f t="shared" si="2"/>
        <v>100.24</v>
      </c>
      <c r="N26" s="43">
        <f t="shared" si="2"/>
        <v>88.799999999999983</v>
      </c>
      <c r="O26" s="43">
        <f t="shared" si="2"/>
        <v>6.29</v>
      </c>
    </row>
    <row r="27" spans="1:15" ht="15.75" x14ac:dyDescent="0.25">
      <c r="A27" s="87" t="s">
        <v>46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1:15" ht="34.5" customHeight="1" x14ac:dyDescent="0.25">
      <c r="A28" s="4">
        <v>423</v>
      </c>
      <c r="B28" s="25" t="s">
        <v>97</v>
      </c>
      <c r="C28" s="4" t="s">
        <v>54</v>
      </c>
      <c r="D28" s="4">
        <v>6.94</v>
      </c>
      <c r="E28" s="4">
        <v>5.36</v>
      </c>
      <c r="F28" s="4">
        <v>12.62</v>
      </c>
      <c r="G28" s="4">
        <v>126.6</v>
      </c>
      <c r="H28" s="4">
        <v>0.05</v>
      </c>
      <c r="I28" s="4">
        <v>0.1</v>
      </c>
      <c r="J28" s="4">
        <v>33.68</v>
      </c>
      <c r="K28" s="4"/>
      <c r="L28" s="4">
        <v>99.92</v>
      </c>
      <c r="M28" s="4">
        <v>99</v>
      </c>
      <c r="N28" s="4">
        <v>13.82</v>
      </c>
      <c r="O28" s="4">
        <v>0.57999999999999996</v>
      </c>
    </row>
    <row r="29" spans="1:15" ht="15.75" x14ac:dyDescent="0.25">
      <c r="A29" s="4">
        <v>376</v>
      </c>
      <c r="B29" s="4" t="s">
        <v>67</v>
      </c>
      <c r="C29" s="4" t="s">
        <v>42</v>
      </c>
      <c r="D29" s="4">
        <v>0.15</v>
      </c>
      <c r="E29" s="4">
        <v>0</v>
      </c>
      <c r="F29" s="4">
        <v>10.5</v>
      </c>
      <c r="G29" s="4">
        <v>21</v>
      </c>
      <c r="H29" s="4">
        <v>0</v>
      </c>
      <c r="I29" s="4">
        <v>0</v>
      </c>
      <c r="J29" s="4">
        <v>0</v>
      </c>
      <c r="K29" s="4"/>
      <c r="L29" s="4">
        <v>4.5</v>
      </c>
      <c r="M29" s="4">
        <v>0</v>
      </c>
      <c r="N29" s="4">
        <v>0</v>
      </c>
      <c r="O29" s="4">
        <v>0.3</v>
      </c>
    </row>
    <row r="30" spans="1:15" ht="15.75" x14ac:dyDescent="0.25">
      <c r="A30" s="4"/>
      <c r="B30" s="9" t="s">
        <v>20</v>
      </c>
      <c r="C30" s="43">
        <v>220</v>
      </c>
      <c r="D30" s="43">
        <f t="shared" ref="D30:O30" si="3">SUM(D28:D29)</f>
        <v>7.0900000000000007</v>
      </c>
      <c r="E30" s="43">
        <f t="shared" si="3"/>
        <v>5.36</v>
      </c>
      <c r="F30" s="43">
        <f t="shared" si="3"/>
        <v>23.119999999999997</v>
      </c>
      <c r="G30" s="43">
        <f t="shared" si="3"/>
        <v>147.6</v>
      </c>
      <c r="H30" s="43">
        <f t="shared" si="3"/>
        <v>0.05</v>
      </c>
      <c r="I30" s="43">
        <f t="shared" si="3"/>
        <v>0.1</v>
      </c>
      <c r="J30" s="43">
        <f t="shared" si="3"/>
        <v>33.68</v>
      </c>
      <c r="K30" s="43">
        <f t="shared" si="3"/>
        <v>0</v>
      </c>
      <c r="L30" s="43">
        <f t="shared" si="3"/>
        <v>104.42</v>
      </c>
      <c r="M30" s="43">
        <f t="shared" si="3"/>
        <v>99</v>
      </c>
      <c r="N30" s="43">
        <f t="shared" si="3"/>
        <v>13.82</v>
      </c>
      <c r="O30" s="43">
        <f t="shared" si="3"/>
        <v>0.87999999999999989</v>
      </c>
    </row>
    <row r="31" spans="1:15" ht="15.75" x14ac:dyDescent="0.25">
      <c r="A31" s="14"/>
      <c r="B31" s="9" t="s">
        <v>22</v>
      </c>
      <c r="C31" s="78">
        <f>C30+C26+C16+C13</f>
        <v>1310</v>
      </c>
      <c r="D31" s="42">
        <f t="shared" ref="D31:O31" si="4">D30+D26+D16+D13</f>
        <v>46.47</v>
      </c>
      <c r="E31" s="42">
        <f t="shared" si="4"/>
        <v>76.715000000000003</v>
      </c>
      <c r="F31" s="42">
        <f t="shared" si="4"/>
        <v>160.22</v>
      </c>
      <c r="G31" s="42">
        <f t="shared" si="4"/>
        <v>1301.992</v>
      </c>
      <c r="H31" s="42">
        <f t="shared" si="4"/>
        <v>0.61</v>
      </c>
      <c r="I31" s="42">
        <f t="shared" si="4"/>
        <v>99.97</v>
      </c>
      <c r="J31" s="42">
        <f t="shared" si="4"/>
        <v>51.68</v>
      </c>
      <c r="K31" s="42">
        <f t="shared" si="4"/>
        <v>0.1</v>
      </c>
      <c r="L31" s="42">
        <f t="shared" si="4"/>
        <v>410.36400000000003</v>
      </c>
      <c r="M31" s="42">
        <f t="shared" si="4"/>
        <v>228.74</v>
      </c>
      <c r="N31" s="42">
        <f t="shared" si="4"/>
        <v>128.01999999999998</v>
      </c>
      <c r="O31" s="42">
        <f t="shared" si="4"/>
        <v>12.579999999999998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17:O17"/>
    <mergeCell ref="A27:O27"/>
    <mergeCell ref="A5:O5"/>
    <mergeCell ref="A6:O6"/>
    <mergeCell ref="A14:O14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C29" sqref="C29"/>
    </sheetView>
  </sheetViews>
  <sheetFormatPr defaultRowHeight="15" x14ac:dyDescent="0.25"/>
  <cols>
    <col min="1" max="1" width="8.7109375" customWidth="1"/>
    <col min="2" max="2" width="29.5703125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80" t="s">
        <v>0</v>
      </c>
      <c r="B1" s="81" t="s">
        <v>1</v>
      </c>
      <c r="C1" s="81" t="s">
        <v>2</v>
      </c>
      <c r="D1" s="80" t="s">
        <v>3</v>
      </c>
      <c r="E1" s="80"/>
      <c r="F1" s="80"/>
      <c r="G1" s="80" t="s">
        <v>4</v>
      </c>
      <c r="H1" s="82" t="s">
        <v>5</v>
      </c>
      <c r="I1" s="82"/>
      <c r="J1" s="82"/>
      <c r="K1" s="82"/>
      <c r="L1" s="82" t="s">
        <v>6</v>
      </c>
      <c r="M1" s="82"/>
      <c r="N1" s="82"/>
      <c r="O1" s="82"/>
    </row>
    <row r="2" spans="1:15" x14ac:dyDescent="0.25">
      <c r="A2" s="80"/>
      <c r="B2" s="81"/>
      <c r="C2" s="81"/>
      <c r="D2" s="80"/>
      <c r="E2" s="80"/>
      <c r="F2" s="80"/>
      <c r="G2" s="80"/>
      <c r="H2" s="82"/>
      <c r="I2" s="82"/>
      <c r="J2" s="82"/>
      <c r="K2" s="82"/>
      <c r="L2" s="82"/>
      <c r="M2" s="82"/>
      <c r="N2" s="82"/>
      <c r="O2" s="82"/>
    </row>
    <row r="3" spans="1:15" x14ac:dyDescent="0.25">
      <c r="A3" s="80"/>
      <c r="B3" s="81"/>
      <c r="C3" s="81"/>
      <c r="D3" s="2" t="s">
        <v>7</v>
      </c>
      <c r="E3" s="2" t="s">
        <v>8</v>
      </c>
      <c r="F3" s="2" t="s">
        <v>9</v>
      </c>
      <c r="G3" s="80"/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</row>
    <row r="4" spans="1:15" x14ac:dyDescent="0.25">
      <c r="A4" s="1">
        <v>1</v>
      </c>
      <c r="B4" s="3">
        <v>2</v>
      </c>
      <c r="C4" s="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83" t="s">
        <v>27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5.75" x14ac:dyDescent="0.25">
      <c r="A6" s="93" t="s">
        <v>19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x14ac:dyDescent="0.25">
      <c r="A7" s="46">
        <v>1</v>
      </c>
      <c r="B7" s="44">
        <v>2</v>
      </c>
      <c r="C7" s="44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</row>
    <row r="8" spans="1:15" ht="30.75" x14ac:dyDescent="0.25">
      <c r="A8" s="47">
        <v>182</v>
      </c>
      <c r="B8" s="22" t="s">
        <v>83</v>
      </c>
      <c r="C8" s="4">
        <v>150</v>
      </c>
      <c r="D8" s="4">
        <v>2.3199999999999998</v>
      </c>
      <c r="E8" s="4">
        <v>3.8</v>
      </c>
      <c r="F8" s="4">
        <v>24.07</v>
      </c>
      <c r="G8" s="4">
        <v>132.75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1:15" ht="15.75" x14ac:dyDescent="0.25">
      <c r="A9" s="47"/>
      <c r="B9" s="22" t="s">
        <v>77</v>
      </c>
      <c r="C9" s="18">
        <v>40</v>
      </c>
      <c r="D9" s="4"/>
      <c r="E9" s="4"/>
      <c r="F9" s="4"/>
      <c r="G9" s="18"/>
      <c r="H9" s="4"/>
      <c r="I9" s="4"/>
      <c r="J9" s="4"/>
      <c r="K9" s="32"/>
      <c r="L9" s="4"/>
      <c r="M9" s="4"/>
      <c r="N9" s="4"/>
      <c r="O9" s="4"/>
    </row>
    <row r="10" spans="1:15" ht="15.75" x14ac:dyDescent="0.25">
      <c r="A10" s="47"/>
      <c r="B10" s="22" t="s">
        <v>81</v>
      </c>
      <c r="C10" s="18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15.75" x14ac:dyDescent="0.25">
      <c r="A11" s="14">
        <v>382</v>
      </c>
      <c r="B11" s="14" t="s">
        <v>73</v>
      </c>
      <c r="C11" s="15">
        <v>150</v>
      </c>
      <c r="D11" s="16">
        <v>3.06</v>
      </c>
      <c r="E11" s="16">
        <v>2.65</v>
      </c>
      <c r="F11" s="16">
        <v>13.18</v>
      </c>
      <c r="G11" s="41">
        <v>88.95</v>
      </c>
      <c r="H11" s="16">
        <v>0</v>
      </c>
      <c r="I11" s="16">
        <v>1.19</v>
      </c>
      <c r="J11" s="16">
        <v>0</v>
      </c>
      <c r="K11" s="45">
        <v>0</v>
      </c>
      <c r="L11" s="16">
        <v>114.17</v>
      </c>
      <c r="M11" s="16">
        <v>0</v>
      </c>
      <c r="N11" s="16">
        <v>16</v>
      </c>
      <c r="O11" s="16">
        <v>0.36</v>
      </c>
    </row>
    <row r="12" spans="1:15" ht="15.75" x14ac:dyDescent="0.25">
      <c r="A12" s="4"/>
      <c r="B12" s="9" t="s">
        <v>20</v>
      </c>
      <c r="C12" s="43">
        <f>SUM(C8:C11)</f>
        <v>350</v>
      </c>
      <c r="D12" s="43">
        <f t="shared" ref="D12:O12" si="0">SUM(D8:D11)</f>
        <v>5.46</v>
      </c>
      <c r="E12" s="43">
        <f t="shared" si="0"/>
        <v>13.700000000000001</v>
      </c>
      <c r="F12" s="43">
        <f t="shared" si="0"/>
        <v>37.379999999999995</v>
      </c>
      <c r="G12" s="43">
        <f t="shared" si="0"/>
        <v>287.7</v>
      </c>
      <c r="H12" s="43">
        <f t="shared" si="0"/>
        <v>0</v>
      </c>
      <c r="I12" s="43">
        <f t="shared" si="0"/>
        <v>1.19</v>
      </c>
      <c r="J12" s="43">
        <f t="shared" si="0"/>
        <v>40</v>
      </c>
      <c r="K12" s="43">
        <f t="shared" si="0"/>
        <v>0</v>
      </c>
      <c r="L12" s="43">
        <f t="shared" si="0"/>
        <v>116.57000000000001</v>
      </c>
      <c r="M12" s="43">
        <f t="shared" si="0"/>
        <v>3</v>
      </c>
      <c r="N12" s="43">
        <f t="shared" si="0"/>
        <v>16</v>
      </c>
      <c r="O12" s="43">
        <f t="shared" si="0"/>
        <v>0.38</v>
      </c>
    </row>
    <row r="13" spans="1:15" ht="15.75" x14ac:dyDescent="0.25">
      <c r="A13" s="90" t="s">
        <v>43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</row>
    <row r="14" spans="1:15" x14ac:dyDescent="0.25">
      <c r="A14" s="5">
        <v>389</v>
      </c>
      <c r="B14" s="24" t="s">
        <v>56</v>
      </c>
      <c r="C14" s="5">
        <v>150</v>
      </c>
      <c r="D14" s="5">
        <v>0.75</v>
      </c>
      <c r="E14" s="5">
        <v>0</v>
      </c>
      <c r="F14" s="5">
        <v>15.15</v>
      </c>
      <c r="G14" s="5">
        <v>63.6</v>
      </c>
      <c r="H14" s="5">
        <v>0</v>
      </c>
      <c r="I14" s="5">
        <v>4</v>
      </c>
      <c r="J14" s="5">
        <v>0</v>
      </c>
      <c r="K14" s="5">
        <v>0</v>
      </c>
      <c r="L14" s="11">
        <v>14</v>
      </c>
      <c r="M14" s="11">
        <v>10</v>
      </c>
      <c r="N14" s="11">
        <v>0</v>
      </c>
      <c r="O14" s="11">
        <v>2.8</v>
      </c>
    </row>
    <row r="15" spans="1:15" ht="15.75" x14ac:dyDescent="0.25">
      <c r="A15" s="4"/>
      <c r="B15" s="9" t="s">
        <v>20</v>
      </c>
      <c r="C15" s="43">
        <f>SUM(C14)</f>
        <v>150</v>
      </c>
      <c r="D15" s="43">
        <f t="shared" ref="D15:O15" si="1">SUM(D14)</f>
        <v>0.75</v>
      </c>
      <c r="E15" s="43">
        <f t="shared" si="1"/>
        <v>0</v>
      </c>
      <c r="F15" s="43">
        <f t="shared" si="1"/>
        <v>15.15</v>
      </c>
      <c r="G15" s="43">
        <f t="shared" si="1"/>
        <v>63.6</v>
      </c>
      <c r="H15" s="43">
        <f t="shared" si="1"/>
        <v>0</v>
      </c>
      <c r="I15" s="43">
        <f t="shared" si="1"/>
        <v>4</v>
      </c>
      <c r="J15" s="43">
        <f t="shared" si="1"/>
        <v>0</v>
      </c>
      <c r="K15" s="43">
        <f t="shared" si="1"/>
        <v>0</v>
      </c>
      <c r="L15" s="43">
        <f t="shared" si="1"/>
        <v>14</v>
      </c>
      <c r="M15" s="43">
        <f t="shared" si="1"/>
        <v>10</v>
      </c>
      <c r="N15" s="43">
        <f t="shared" si="1"/>
        <v>0</v>
      </c>
      <c r="O15" s="43">
        <f t="shared" si="1"/>
        <v>2.8</v>
      </c>
    </row>
    <row r="16" spans="1:15" ht="15.75" x14ac:dyDescent="0.25">
      <c r="A16" s="94" t="s">
        <v>44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ht="15.75" x14ac:dyDescent="0.25">
      <c r="A17" s="4">
        <v>268</v>
      </c>
      <c r="B17" s="4" t="s">
        <v>79</v>
      </c>
      <c r="C17" s="4">
        <v>40</v>
      </c>
      <c r="D17" s="12">
        <v>0.83</v>
      </c>
      <c r="E17" s="12">
        <v>1.3</v>
      </c>
      <c r="F17" s="12">
        <v>3.78</v>
      </c>
      <c r="G17" s="12">
        <v>30.05</v>
      </c>
      <c r="H17" s="4">
        <v>0</v>
      </c>
      <c r="I17" s="4">
        <v>6.86</v>
      </c>
      <c r="J17" s="4">
        <v>0</v>
      </c>
      <c r="K17" s="4">
        <v>0</v>
      </c>
      <c r="L17" s="4">
        <v>22.18</v>
      </c>
      <c r="M17" s="4">
        <v>0</v>
      </c>
      <c r="N17" s="4">
        <v>8.26</v>
      </c>
      <c r="O17" s="4">
        <v>0</v>
      </c>
    </row>
    <row r="18" spans="1:15" ht="30.75" x14ac:dyDescent="0.25">
      <c r="A18" s="4">
        <v>87</v>
      </c>
      <c r="B18" s="25" t="s">
        <v>99</v>
      </c>
      <c r="C18" s="4">
        <v>150</v>
      </c>
      <c r="D18" s="4">
        <v>5.16</v>
      </c>
      <c r="E18" s="4">
        <v>5.05</v>
      </c>
      <c r="F18" s="4">
        <v>8.6</v>
      </c>
      <c r="G18" s="4">
        <v>103.53</v>
      </c>
      <c r="H18" s="4">
        <v>0</v>
      </c>
      <c r="I18" s="4">
        <v>9.11</v>
      </c>
      <c r="J18" s="4">
        <v>0</v>
      </c>
      <c r="K18" s="4">
        <v>0</v>
      </c>
      <c r="L18" s="4">
        <v>45.3</v>
      </c>
      <c r="M18" s="4">
        <v>0</v>
      </c>
      <c r="N18" s="4">
        <v>47.35</v>
      </c>
      <c r="O18" s="4">
        <v>1.27</v>
      </c>
    </row>
    <row r="19" spans="1:15" ht="47.25" customHeight="1" x14ac:dyDescent="0.25">
      <c r="A19" s="4" t="s">
        <v>108</v>
      </c>
      <c r="B19" s="25" t="s">
        <v>101</v>
      </c>
      <c r="C19" s="4" t="s">
        <v>63</v>
      </c>
      <c r="D19" s="4">
        <v>12.24</v>
      </c>
      <c r="E19" s="4">
        <v>12</v>
      </c>
      <c r="F19" s="4">
        <v>12.24</v>
      </c>
      <c r="G19" s="4">
        <v>198.52</v>
      </c>
      <c r="H19" s="4">
        <v>0.03</v>
      </c>
      <c r="I19" s="4">
        <v>7.56</v>
      </c>
      <c r="J19" s="4">
        <v>0.15</v>
      </c>
      <c r="K19" s="4">
        <v>4.5</v>
      </c>
      <c r="L19" s="4">
        <v>45.73</v>
      </c>
      <c r="M19" s="4">
        <v>40.11</v>
      </c>
      <c r="N19" s="4">
        <v>32.5</v>
      </c>
      <c r="O19" s="4">
        <v>2.33</v>
      </c>
    </row>
    <row r="20" spans="1:15" ht="30.75" x14ac:dyDescent="0.25">
      <c r="A20" s="4">
        <v>125</v>
      </c>
      <c r="B20" s="25" t="s">
        <v>95</v>
      </c>
      <c r="C20" s="4" t="s">
        <v>92</v>
      </c>
      <c r="D20" s="4">
        <v>2.48</v>
      </c>
      <c r="E20" s="4">
        <v>5.6</v>
      </c>
      <c r="F20" s="4">
        <v>16.670000000000002</v>
      </c>
      <c r="G20" s="4">
        <v>133.57</v>
      </c>
      <c r="H20" s="4">
        <v>0</v>
      </c>
      <c r="I20" s="4">
        <v>17.239999999999998</v>
      </c>
      <c r="J20" s="4">
        <v>0</v>
      </c>
      <c r="K20" s="4">
        <v>0</v>
      </c>
      <c r="L20" s="4">
        <v>21.87</v>
      </c>
      <c r="M20" s="4">
        <v>0</v>
      </c>
      <c r="N20" s="4">
        <v>24.93</v>
      </c>
      <c r="O20" s="4">
        <v>1.07</v>
      </c>
    </row>
    <row r="21" spans="1:15" x14ac:dyDescent="0.25">
      <c r="A21" s="5"/>
      <c r="B21" s="23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30.75" x14ac:dyDescent="0.25">
      <c r="A23" s="4">
        <v>349</v>
      </c>
      <c r="B23" s="25" t="s">
        <v>80</v>
      </c>
      <c r="C23" s="18" t="s">
        <v>102</v>
      </c>
      <c r="D23" s="12">
        <v>0.5</v>
      </c>
      <c r="E23" s="12">
        <v>7.0000000000000007E-2</v>
      </c>
      <c r="F23" s="12">
        <v>24</v>
      </c>
      <c r="G23" s="12">
        <v>99.6</v>
      </c>
      <c r="H23" s="31">
        <v>0</v>
      </c>
      <c r="I23" s="12">
        <v>0.55000000000000004</v>
      </c>
      <c r="J23" s="12">
        <v>0</v>
      </c>
      <c r="K23" s="32">
        <v>0</v>
      </c>
      <c r="L23" s="12">
        <v>24.36</v>
      </c>
      <c r="M23" s="12">
        <v>0</v>
      </c>
      <c r="N23" s="12">
        <v>13.09</v>
      </c>
      <c r="O23" s="12">
        <v>0.53</v>
      </c>
    </row>
    <row r="24" spans="1:15" ht="15.75" x14ac:dyDescent="0.25">
      <c r="A24" s="4"/>
      <c r="B24" s="9" t="s">
        <v>20</v>
      </c>
      <c r="C24" s="43">
        <v>615.70000000000005</v>
      </c>
      <c r="D24" s="43">
        <f t="shared" ref="D24:O24" si="2">SUM(D17:D23)</f>
        <v>24.79</v>
      </c>
      <c r="E24" s="43">
        <f t="shared" si="2"/>
        <v>25.110000000000003</v>
      </c>
      <c r="F24" s="43">
        <f t="shared" si="2"/>
        <v>91.84</v>
      </c>
      <c r="G24" s="43">
        <f t="shared" si="2"/>
        <v>695.34</v>
      </c>
      <c r="H24" s="43">
        <f t="shared" si="2"/>
        <v>0.17</v>
      </c>
      <c r="I24" s="43">
        <f t="shared" si="2"/>
        <v>41.459999999999994</v>
      </c>
      <c r="J24" s="43">
        <f t="shared" si="2"/>
        <v>0.15</v>
      </c>
      <c r="K24" s="43">
        <f t="shared" si="2"/>
        <v>4.5999999999999996</v>
      </c>
      <c r="L24" s="43">
        <f t="shared" si="2"/>
        <v>171.94</v>
      </c>
      <c r="M24" s="43">
        <f t="shared" si="2"/>
        <v>87.11</v>
      </c>
      <c r="N24" s="43">
        <f t="shared" si="2"/>
        <v>136.72999999999999</v>
      </c>
      <c r="O24" s="43">
        <f t="shared" si="2"/>
        <v>6.1800000000000006</v>
      </c>
    </row>
    <row r="25" spans="1:15" ht="15.75" x14ac:dyDescent="0.25">
      <c r="A25" s="94" t="s">
        <v>46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5" ht="15.75" x14ac:dyDescent="0.25">
      <c r="A26" s="4"/>
      <c r="B26" s="4" t="s">
        <v>57</v>
      </c>
      <c r="C26" s="4">
        <v>60</v>
      </c>
      <c r="D26" s="4">
        <v>2.88</v>
      </c>
      <c r="E26" s="4">
        <v>1.66</v>
      </c>
      <c r="F26" s="4">
        <v>46.62</v>
      </c>
      <c r="G26" s="4">
        <v>201.48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ht="15.75" x14ac:dyDescent="0.25">
      <c r="A27" s="4">
        <v>376</v>
      </c>
      <c r="B27" s="4" t="s">
        <v>67</v>
      </c>
      <c r="C27" s="4" t="s">
        <v>42</v>
      </c>
      <c r="D27" s="4">
        <v>0.15</v>
      </c>
      <c r="E27" s="4">
        <v>0</v>
      </c>
      <c r="F27" s="4">
        <v>10.5</v>
      </c>
      <c r="G27" s="4">
        <v>21</v>
      </c>
      <c r="H27" s="4">
        <v>0</v>
      </c>
      <c r="I27" s="4">
        <v>0</v>
      </c>
      <c r="J27" s="4">
        <v>0</v>
      </c>
      <c r="K27" s="4"/>
      <c r="L27" s="4">
        <v>4.5</v>
      </c>
      <c r="M27" s="4">
        <v>0</v>
      </c>
      <c r="N27" s="4">
        <v>0</v>
      </c>
      <c r="O27" s="4">
        <v>0.3</v>
      </c>
    </row>
    <row r="28" spans="1:15" ht="15.75" x14ac:dyDescent="0.25">
      <c r="A28" s="4"/>
      <c r="B28" s="9" t="s">
        <v>20</v>
      </c>
      <c r="C28" s="43">
        <v>210</v>
      </c>
      <c r="D28" s="43">
        <f t="shared" ref="D28:O28" si="3">SUM(D26:D27)</f>
        <v>3.03</v>
      </c>
      <c r="E28" s="43">
        <f t="shared" si="3"/>
        <v>1.66</v>
      </c>
      <c r="F28" s="43">
        <f t="shared" si="3"/>
        <v>57.12</v>
      </c>
      <c r="G28" s="43">
        <f t="shared" si="3"/>
        <v>222.48</v>
      </c>
      <c r="H28" s="43">
        <f t="shared" si="3"/>
        <v>0</v>
      </c>
      <c r="I28" s="43">
        <f t="shared" si="3"/>
        <v>0</v>
      </c>
      <c r="J28" s="43">
        <f t="shared" si="3"/>
        <v>0</v>
      </c>
      <c r="K28" s="43">
        <f t="shared" si="3"/>
        <v>0</v>
      </c>
      <c r="L28" s="43">
        <f t="shared" si="3"/>
        <v>4.5</v>
      </c>
      <c r="M28" s="43">
        <f t="shared" si="3"/>
        <v>0</v>
      </c>
      <c r="N28" s="43">
        <f t="shared" si="3"/>
        <v>0</v>
      </c>
      <c r="O28" s="43">
        <f t="shared" si="3"/>
        <v>0.3</v>
      </c>
    </row>
    <row r="29" spans="1:15" ht="15.75" x14ac:dyDescent="0.25">
      <c r="A29" s="14"/>
      <c r="B29" s="9" t="s">
        <v>22</v>
      </c>
      <c r="C29" s="78">
        <f>C28+C24+C15+C12</f>
        <v>1325.7</v>
      </c>
      <c r="D29" s="42">
        <f t="shared" ref="D29:O29" si="4">D28+D24+D15+D12</f>
        <v>34.03</v>
      </c>
      <c r="E29" s="42">
        <f t="shared" si="4"/>
        <v>40.470000000000006</v>
      </c>
      <c r="F29" s="42">
        <f t="shared" si="4"/>
        <v>201.49</v>
      </c>
      <c r="G29" s="42">
        <f t="shared" si="4"/>
        <v>1269.1200000000001</v>
      </c>
      <c r="H29" s="42">
        <f t="shared" si="4"/>
        <v>0.17</v>
      </c>
      <c r="I29" s="42">
        <f t="shared" si="4"/>
        <v>46.649999999999991</v>
      </c>
      <c r="J29" s="42">
        <f t="shared" si="4"/>
        <v>40.15</v>
      </c>
      <c r="K29" s="42">
        <f t="shared" si="4"/>
        <v>4.5999999999999996</v>
      </c>
      <c r="L29" s="42">
        <f t="shared" si="4"/>
        <v>307.01</v>
      </c>
      <c r="M29" s="42">
        <f t="shared" si="4"/>
        <v>100.11</v>
      </c>
      <c r="N29" s="42">
        <f t="shared" si="4"/>
        <v>152.72999999999999</v>
      </c>
      <c r="O29" s="42">
        <f t="shared" si="4"/>
        <v>9.6600000000000019</v>
      </c>
    </row>
  </sheetData>
  <mergeCells count="12">
    <mergeCell ref="L1:O2"/>
    <mergeCell ref="A1:A3"/>
    <mergeCell ref="B1:B3"/>
    <mergeCell ref="C1:C3"/>
    <mergeCell ref="D1:F2"/>
    <mergeCell ref="G1:G3"/>
    <mergeCell ref="H1:K2"/>
    <mergeCell ref="A5:O5"/>
    <mergeCell ref="A6:O6"/>
    <mergeCell ref="A13:O13"/>
    <mergeCell ref="A16:O16"/>
    <mergeCell ref="A25:O2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5" workbookViewId="0">
      <selection activeCell="C29" sqref="C29"/>
    </sheetView>
  </sheetViews>
  <sheetFormatPr defaultRowHeight="15" x14ac:dyDescent="0.25"/>
  <cols>
    <col min="1" max="1" width="9.85546875" customWidth="1"/>
    <col min="2" max="2" width="29.5703125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49" t="s">
        <v>7</v>
      </c>
      <c r="E3" s="49" t="s">
        <v>8</v>
      </c>
      <c r="F3" s="49" t="s">
        <v>9</v>
      </c>
      <c r="G3" s="92"/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</row>
    <row r="4" spans="1:15" x14ac:dyDescent="0.25">
      <c r="A4" s="29">
        <v>1</v>
      </c>
      <c r="B4" s="49">
        <v>2</v>
      </c>
      <c r="C4" s="4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90" t="s">
        <v>19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x14ac:dyDescent="0.25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ht="30.75" x14ac:dyDescent="0.25">
      <c r="A8" s="14">
        <v>181</v>
      </c>
      <c r="B8" s="26" t="s">
        <v>48</v>
      </c>
      <c r="C8" s="14">
        <v>150</v>
      </c>
      <c r="D8" s="14">
        <v>4.58</v>
      </c>
      <c r="E8" s="14">
        <v>8.0399999999999991</v>
      </c>
      <c r="F8" s="14">
        <v>24.28</v>
      </c>
      <c r="G8" s="14">
        <v>188.25</v>
      </c>
      <c r="H8" s="14">
        <v>0</v>
      </c>
      <c r="I8" s="14">
        <v>0.88</v>
      </c>
      <c r="J8" s="14">
        <v>0</v>
      </c>
      <c r="K8" s="14">
        <v>0</v>
      </c>
      <c r="L8" s="14">
        <v>100.33</v>
      </c>
      <c r="M8" s="14">
        <v>15.23</v>
      </c>
      <c r="N8" s="14">
        <v>0</v>
      </c>
      <c r="O8" s="14">
        <v>0.35</v>
      </c>
    </row>
    <row r="9" spans="1:15" x14ac:dyDescent="0.25">
      <c r="A9" s="5"/>
      <c r="B9" s="5" t="s">
        <v>77</v>
      </c>
      <c r="C9" s="6" t="s">
        <v>61</v>
      </c>
      <c r="D9" s="5">
        <v>2.4700000000000002</v>
      </c>
      <c r="E9" s="5">
        <v>0.87</v>
      </c>
      <c r="F9" s="5">
        <v>16.75</v>
      </c>
      <c r="G9" s="5">
        <v>85.77</v>
      </c>
      <c r="H9" s="7">
        <v>0.04</v>
      </c>
      <c r="I9" s="7">
        <v>0</v>
      </c>
      <c r="J9" s="7">
        <v>0</v>
      </c>
      <c r="K9" s="7">
        <v>0</v>
      </c>
      <c r="L9" s="8">
        <v>8</v>
      </c>
      <c r="M9" s="8">
        <v>26</v>
      </c>
      <c r="N9" s="8">
        <v>5.6</v>
      </c>
      <c r="O9" s="8">
        <v>0.36</v>
      </c>
    </row>
    <row r="10" spans="1:15" x14ac:dyDescent="0.25">
      <c r="A10" s="5">
        <v>14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15.75" x14ac:dyDescent="0.25">
      <c r="A11" s="14">
        <v>376</v>
      </c>
      <c r="B11" s="14" t="s">
        <v>67</v>
      </c>
      <c r="C11" s="14" t="s">
        <v>42</v>
      </c>
      <c r="D11" s="14">
        <v>0.15</v>
      </c>
      <c r="E11" s="14">
        <v>0</v>
      </c>
      <c r="F11" s="14">
        <v>10.5</v>
      </c>
      <c r="G11" s="14">
        <v>21</v>
      </c>
      <c r="H11" s="14">
        <v>0</v>
      </c>
      <c r="I11" s="14">
        <v>0</v>
      </c>
      <c r="J11" s="14">
        <v>0</v>
      </c>
      <c r="K11" s="14"/>
      <c r="L11" s="14">
        <v>4.5</v>
      </c>
      <c r="M11" s="14">
        <v>0</v>
      </c>
      <c r="N11" s="14">
        <v>0</v>
      </c>
      <c r="O11" s="14">
        <v>0.3</v>
      </c>
    </row>
    <row r="12" spans="1:15" ht="15.75" x14ac:dyDescent="0.25">
      <c r="A12" s="4"/>
      <c r="B12" s="9" t="s">
        <v>20</v>
      </c>
      <c r="C12" s="48">
        <v>350</v>
      </c>
      <c r="D12" s="48">
        <f t="shared" ref="D12:O12" si="0">SUM(D8:D11)</f>
        <v>7.2800000000000011</v>
      </c>
      <c r="E12" s="48">
        <f t="shared" si="0"/>
        <v>16.159999999999997</v>
      </c>
      <c r="F12" s="48">
        <f t="shared" si="0"/>
        <v>51.660000000000004</v>
      </c>
      <c r="G12" s="48">
        <f t="shared" si="0"/>
        <v>361.02</v>
      </c>
      <c r="H12" s="48">
        <f t="shared" si="0"/>
        <v>0.04</v>
      </c>
      <c r="I12" s="48">
        <f t="shared" si="0"/>
        <v>0.88</v>
      </c>
      <c r="J12" s="48">
        <f t="shared" si="0"/>
        <v>40</v>
      </c>
      <c r="K12" s="48">
        <f t="shared" si="0"/>
        <v>0</v>
      </c>
      <c r="L12" s="48">
        <f t="shared" si="0"/>
        <v>115.23</v>
      </c>
      <c r="M12" s="48">
        <f t="shared" si="0"/>
        <v>44.230000000000004</v>
      </c>
      <c r="N12" s="48">
        <f t="shared" si="0"/>
        <v>5.6</v>
      </c>
      <c r="O12" s="48">
        <f t="shared" si="0"/>
        <v>1.03</v>
      </c>
    </row>
    <row r="13" spans="1:15" ht="15.75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x14ac:dyDescent="0.25">
      <c r="A14" s="5">
        <v>389</v>
      </c>
      <c r="B14" s="24" t="s">
        <v>56</v>
      </c>
      <c r="C14" s="5">
        <v>150</v>
      </c>
      <c r="D14" s="5">
        <v>0.75</v>
      </c>
      <c r="E14" s="5">
        <v>0</v>
      </c>
      <c r="F14" s="5">
        <v>15.15</v>
      </c>
      <c r="G14" s="5">
        <v>63.6</v>
      </c>
      <c r="H14" s="5">
        <v>0</v>
      </c>
      <c r="I14" s="5">
        <v>4</v>
      </c>
      <c r="J14" s="5">
        <v>0</v>
      </c>
      <c r="K14" s="5">
        <v>0</v>
      </c>
      <c r="L14" s="11">
        <v>14</v>
      </c>
      <c r="M14" s="11">
        <v>10</v>
      </c>
      <c r="N14" s="11">
        <v>0</v>
      </c>
      <c r="O14" s="11">
        <v>2.8</v>
      </c>
    </row>
    <row r="15" spans="1:15" ht="15.75" x14ac:dyDescent="0.25">
      <c r="A15" s="53"/>
      <c r="B15" s="9" t="s">
        <v>20</v>
      </c>
      <c r="C15" s="48">
        <v>150</v>
      </c>
      <c r="D15" s="48">
        <f t="shared" ref="D15:O15" si="1">SUM(D14)</f>
        <v>0.75</v>
      </c>
      <c r="E15" s="48">
        <f t="shared" si="1"/>
        <v>0</v>
      </c>
      <c r="F15" s="48">
        <f t="shared" si="1"/>
        <v>15.15</v>
      </c>
      <c r="G15" s="48">
        <f t="shared" si="1"/>
        <v>63.6</v>
      </c>
      <c r="H15" s="48">
        <f t="shared" si="1"/>
        <v>0</v>
      </c>
      <c r="I15" s="48">
        <f t="shared" si="1"/>
        <v>4</v>
      </c>
      <c r="J15" s="48">
        <f t="shared" si="1"/>
        <v>0</v>
      </c>
      <c r="K15" s="48">
        <f t="shared" si="1"/>
        <v>0</v>
      </c>
      <c r="L15" s="48">
        <f t="shared" si="1"/>
        <v>14</v>
      </c>
      <c r="M15" s="48">
        <f t="shared" si="1"/>
        <v>10</v>
      </c>
      <c r="N15" s="48">
        <f t="shared" si="1"/>
        <v>0</v>
      </c>
      <c r="O15" s="48">
        <f t="shared" si="1"/>
        <v>2.8</v>
      </c>
    </row>
    <row r="16" spans="1:15" ht="15.75" x14ac:dyDescent="0.25">
      <c r="A16" s="79" t="s">
        <v>87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15.75" x14ac:dyDescent="0.25">
      <c r="A17" s="4">
        <v>75</v>
      </c>
      <c r="B17" s="4" t="s">
        <v>72</v>
      </c>
      <c r="C17" s="18">
        <v>40</v>
      </c>
      <c r="D17" s="12">
        <v>0.7</v>
      </c>
      <c r="E17" s="12">
        <v>3.22</v>
      </c>
      <c r="F17" s="12">
        <v>4.03</v>
      </c>
      <c r="G17" s="12">
        <v>48.88</v>
      </c>
      <c r="H17" s="12">
        <v>0.02</v>
      </c>
      <c r="I17" s="12">
        <v>4.25</v>
      </c>
      <c r="J17" s="12">
        <v>0</v>
      </c>
      <c r="K17" s="4">
        <v>0</v>
      </c>
      <c r="L17" s="12">
        <v>13.4</v>
      </c>
      <c r="M17" s="12">
        <v>0</v>
      </c>
      <c r="N17" s="12">
        <v>0</v>
      </c>
      <c r="O17" s="12">
        <v>0.52</v>
      </c>
    </row>
    <row r="18" spans="1:15" ht="30.75" x14ac:dyDescent="0.25">
      <c r="A18" s="4">
        <v>84</v>
      </c>
      <c r="B18" s="25" t="s">
        <v>45</v>
      </c>
      <c r="C18" s="4">
        <v>150</v>
      </c>
      <c r="D18" s="4">
        <v>4.8899999999999997</v>
      </c>
      <c r="E18" s="4">
        <v>6.14</v>
      </c>
      <c r="F18" s="4">
        <v>8.8800000000000008</v>
      </c>
      <c r="G18" s="4">
        <v>117.02</v>
      </c>
      <c r="H18" s="4">
        <v>0</v>
      </c>
      <c r="I18" s="4">
        <v>7.25</v>
      </c>
      <c r="J18" s="4">
        <v>0</v>
      </c>
      <c r="K18" s="4">
        <v>0</v>
      </c>
      <c r="L18" s="4">
        <v>39.549999999999997</v>
      </c>
      <c r="M18" s="4">
        <v>0</v>
      </c>
      <c r="N18" s="4">
        <v>21.21</v>
      </c>
      <c r="O18" s="4">
        <v>1.3</v>
      </c>
    </row>
    <row r="19" spans="1:15" ht="45.75" x14ac:dyDescent="0.25">
      <c r="A19" s="4" t="s">
        <v>106</v>
      </c>
      <c r="B19" s="25" t="s">
        <v>65</v>
      </c>
      <c r="C19" s="4" t="s">
        <v>63</v>
      </c>
      <c r="D19" s="4">
        <v>10.38</v>
      </c>
      <c r="E19" s="4">
        <v>15.89</v>
      </c>
      <c r="F19" s="4">
        <v>10.76</v>
      </c>
      <c r="G19" s="4">
        <v>228.1</v>
      </c>
      <c r="H19" s="4">
        <v>0.01</v>
      </c>
      <c r="I19" s="4">
        <v>0.21</v>
      </c>
      <c r="J19" s="4">
        <v>0</v>
      </c>
      <c r="K19" s="4">
        <v>0</v>
      </c>
      <c r="L19" s="4">
        <v>25.89</v>
      </c>
      <c r="M19" s="4">
        <v>0</v>
      </c>
      <c r="N19" s="4">
        <v>33.47</v>
      </c>
      <c r="O19" s="4">
        <v>1.95</v>
      </c>
    </row>
    <row r="20" spans="1:15" ht="45.75" x14ac:dyDescent="0.25">
      <c r="A20" s="4" t="s">
        <v>24</v>
      </c>
      <c r="B20" s="25" t="s">
        <v>82</v>
      </c>
      <c r="C20" s="18">
        <v>120</v>
      </c>
      <c r="D20" s="12">
        <v>4.37</v>
      </c>
      <c r="E20" s="12">
        <v>4.63</v>
      </c>
      <c r="F20" s="12">
        <v>24.36</v>
      </c>
      <c r="G20" s="12">
        <v>156.56</v>
      </c>
      <c r="H20" s="4">
        <v>0</v>
      </c>
      <c r="I20" s="4">
        <v>0</v>
      </c>
      <c r="J20" s="4">
        <v>0</v>
      </c>
      <c r="K20" s="4">
        <v>0</v>
      </c>
      <c r="L20" s="12">
        <v>9.7100000000000009</v>
      </c>
      <c r="M20" s="12">
        <v>0</v>
      </c>
      <c r="N20" s="12">
        <v>6.51</v>
      </c>
      <c r="O20" s="12">
        <v>0.65</v>
      </c>
    </row>
    <row r="21" spans="1:15" x14ac:dyDescent="0.25">
      <c r="A21" s="5"/>
      <c r="B21" s="5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45.75" x14ac:dyDescent="0.25">
      <c r="A23" s="4">
        <v>134</v>
      </c>
      <c r="B23" s="26" t="s">
        <v>110</v>
      </c>
      <c r="C23" s="14" t="s">
        <v>102</v>
      </c>
      <c r="D23" s="16">
        <v>0.43</v>
      </c>
      <c r="E23" s="16">
        <v>4.4999999999999998E-2</v>
      </c>
      <c r="F23" s="16">
        <v>22.65</v>
      </c>
      <c r="G23" s="16">
        <v>92.7</v>
      </c>
      <c r="H23" s="14">
        <v>7.4999999999999997E-2</v>
      </c>
      <c r="I23" s="14">
        <v>0.76</v>
      </c>
      <c r="J23" s="14">
        <v>0</v>
      </c>
      <c r="K23" s="14">
        <v>0</v>
      </c>
      <c r="L23" s="14">
        <v>11.77</v>
      </c>
      <c r="M23" s="14">
        <v>12.24</v>
      </c>
      <c r="N23" s="14">
        <v>2.52</v>
      </c>
      <c r="O23" s="14">
        <v>0.28000000000000003</v>
      </c>
    </row>
    <row r="24" spans="1:15" ht="15.75" x14ac:dyDescent="0.25">
      <c r="A24" s="53"/>
      <c r="B24" s="9" t="s">
        <v>20</v>
      </c>
      <c r="C24" s="48">
        <v>610</v>
      </c>
      <c r="D24" s="48">
        <f t="shared" ref="D24:O24" si="2">SUM(D17:D23)</f>
        <v>24.349999999999998</v>
      </c>
      <c r="E24" s="48">
        <f t="shared" si="2"/>
        <v>31.015000000000001</v>
      </c>
      <c r="F24" s="48">
        <f t="shared" si="2"/>
        <v>97.22999999999999</v>
      </c>
      <c r="G24" s="48">
        <f t="shared" si="2"/>
        <v>773.32999999999993</v>
      </c>
      <c r="H24" s="48">
        <f t="shared" si="2"/>
        <v>0.245</v>
      </c>
      <c r="I24" s="48">
        <f t="shared" si="2"/>
        <v>12.610000000000001</v>
      </c>
      <c r="J24" s="48">
        <f t="shared" si="2"/>
        <v>0</v>
      </c>
      <c r="K24" s="48">
        <f t="shared" si="2"/>
        <v>0.1</v>
      </c>
      <c r="L24" s="48">
        <f t="shared" si="2"/>
        <v>112.82000000000001</v>
      </c>
      <c r="M24" s="48">
        <f t="shared" si="2"/>
        <v>59.24</v>
      </c>
      <c r="N24" s="48">
        <f t="shared" si="2"/>
        <v>74.309999999999988</v>
      </c>
      <c r="O24" s="48">
        <f t="shared" si="2"/>
        <v>5.6800000000000006</v>
      </c>
    </row>
    <row r="25" spans="1:15" ht="15.75" x14ac:dyDescent="0.25">
      <c r="A25" s="87" t="s">
        <v>46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15.75" x14ac:dyDescent="0.25">
      <c r="A26" s="4">
        <v>452</v>
      </c>
      <c r="B26" s="4" t="s">
        <v>69</v>
      </c>
      <c r="C26" s="4">
        <v>60</v>
      </c>
      <c r="D26" s="4">
        <v>4.37</v>
      </c>
      <c r="E26" s="4">
        <v>7.52</v>
      </c>
      <c r="F26" s="4">
        <v>32.35</v>
      </c>
      <c r="G26" s="4">
        <v>213.6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</row>
    <row r="27" spans="1:15" ht="15.75" x14ac:dyDescent="0.25">
      <c r="A27" s="4"/>
      <c r="B27" s="4" t="s">
        <v>107</v>
      </c>
      <c r="C27" s="4">
        <v>150</v>
      </c>
      <c r="D27" s="4">
        <v>5.0999999999999996</v>
      </c>
      <c r="E27" s="4">
        <v>5.52</v>
      </c>
      <c r="F27" s="4">
        <v>7.08</v>
      </c>
      <c r="G27" s="4">
        <v>98.67</v>
      </c>
      <c r="H27" s="4">
        <v>0.06</v>
      </c>
      <c r="I27" s="4">
        <v>0.9</v>
      </c>
      <c r="J27" s="4">
        <v>0.04</v>
      </c>
      <c r="K27" s="4">
        <v>0</v>
      </c>
      <c r="L27" s="4">
        <v>183</v>
      </c>
      <c r="M27" s="4">
        <v>144</v>
      </c>
      <c r="N27" s="4">
        <v>21</v>
      </c>
      <c r="O27" s="4">
        <v>0.15</v>
      </c>
    </row>
    <row r="28" spans="1:15" ht="15.75" x14ac:dyDescent="0.25">
      <c r="A28" s="55"/>
      <c r="B28" s="9" t="s">
        <v>20</v>
      </c>
      <c r="C28" s="48">
        <f t="shared" ref="C28:O28" si="3">SUM(C26:C27)</f>
        <v>210</v>
      </c>
      <c r="D28" s="42">
        <f t="shared" si="3"/>
        <v>9.4699999999999989</v>
      </c>
      <c r="E28" s="42">
        <f t="shared" si="3"/>
        <v>13.04</v>
      </c>
      <c r="F28" s="42">
        <f t="shared" si="3"/>
        <v>39.43</v>
      </c>
      <c r="G28" s="42">
        <f t="shared" si="3"/>
        <v>312.27</v>
      </c>
      <c r="H28" s="42">
        <f t="shared" si="3"/>
        <v>0.06</v>
      </c>
      <c r="I28" s="42">
        <f t="shared" si="3"/>
        <v>0.9</v>
      </c>
      <c r="J28" s="42">
        <f t="shared" si="3"/>
        <v>0.04</v>
      </c>
      <c r="K28" s="42">
        <f t="shared" si="3"/>
        <v>0</v>
      </c>
      <c r="L28" s="42">
        <f t="shared" si="3"/>
        <v>183</v>
      </c>
      <c r="M28" s="42">
        <f t="shared" si="3"/>
        <v>144</v>
      </c>
      <c r="N28" s="42">
        <f t="shared" si="3"/>
        <v>21</v>
      </c>
      <c r="O28" s="42">
        <f t="shared" si="3"/>
        <v>0.15</v>
      </c>
    </row>
    <row r="29" spans="1:15" ht="15.75" x14ac:dyDescent="0.25">
      <c r="A29" s="55"/>
      <c r="B29" s="9" t="s">
        <v>22</v>
      </c>
      <c r="C29" s="78">
        <f t="shared" ref="C29:O29" si="4">C28+C24+C15+C12</f>
        <v>1320</v>
      </c>
      <c r="D29" s="42">
        <f t="shared" si="4"/>
        <v>41.849999999999994</v>
      </c>
      <c r="E29" s="42">
        <f t="shared" si="4"/>
        <v>60.214999999999996</v>
      </c>
      <c r="F29" s="42">
        <f t="shared" si="4"/>
        <v>203.47</v>
      </c>
      <c r="G29" s="42">
        <f t="shared" si="4"/>
        <v>1510.2199999999998</v>
      </c>
      <c r="H29" s="42">
        <f t="shared" si="4"/>
        <v>0.34499999999999997</v>
      </c>
      <c r="I29" s="42">
        <f t="shared" si="4"/>
        <v>18.39</v>
      </c>
      <c r="J29" s="42">
        <f t="shared" si="4"/>
        <v>40.04</v>
      </c>
      <c r="K29" s="42">
        <f t="shared" si="4"/>
        <v>0.1</v>
      </c>
      <c r="L29" s="42">
        <f t="shared" si="4"/>
        <v>425.05</v>
      </c>
      <c r="M29" s="42">
        <f t="shared" si="4"/>
        <v>257.47000000000003</v>
      </c>
      <c r="N29" s="42">
        <f t="shared" si="4"/>
        <v>100.90999999999998</v>
      </c>
      <c r="O29" s="42">
        <f t="shared" si="4"/>
        <v>9.66</v>
      </c>
    </row>
  </sheetData>
  <mergeCells count="12">
    <mergeCell ref="H1:K2"/>
    <mergeCell ref="L1:O2"/>
    <mergeCell ref="A1:A3"/>
    <mergeCell ref="B1:B3"/>
    <mergeCell ref="C1:C3"/>
    <mergeCell ref="D1:F2"/>
    <mergeCell ref="G1:G3"/>
    <mergeCell ref="A25:O25"/>
    <mergeCell ref="A5:O5"/>
    <mergeCell ref="A6:O6"/>
    <mergeCell ref="A13:O13"/>
    <mergeCell ref="A16:O1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7" workbookViewId="0">
      <selection activeCell="S14" sqref="R14:S14"/>
    </sheetView>
  </sheetViews>
  <sheetFormatPr defaultRowHeight="15" x14ac:dyDescent="0.25"/>
  <cols>
    <col min="1" max="1" width="7.85546875" customWidth="1"/>
    <col min="2" max="2" width="29.5703125" customWidth="1"/>
    <col min="3" max="3" width="10.425781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49" t="s">
        <v>7</v>
      </c>
      <c r="E3" s="49" t="s">
        <v>8</v>
      </c>
      <c r="F3" s="49" t="s">
        <v>9</v>
      </c>
      <c r="G3" s="92"/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</row>
    <row r="4" spans="1:15" x14ac:dyDescent="0.25">
      <c r="A4" s="29">
        <v>1</v>
      </c>
      <c r="B4" s="49">
        <v>2</v>
      </c>
      <c r="C4" s="4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29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79" t="s">
        <v>19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25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ht="30.75" x14ac:dyDescent="0.25">
      <c r="A8" s="4">
        <v>120</v>
      </c>
      <c r="B8" s="25" t="s">
        <v>55</v>
      </c>
      <c r="C8" s="4">
        <v>150</v>
      </c>
      <c r="D8" s="4">
        <v>4.3899999999999997</v>
      </c>
      <c r="E8" s="4">
        <v>4.3600000000000003</v>
      </c>
      <c r="F8" s="4">
        <v>14.99</v>
      </c>
      <c r="G8" s="4">
        <v>116.25</v>
      </c>
      <c r="H8" s="4">
        <v>0.06</v>
      </c>
      <c r="I8" s="4">
        <v>0.75</v>
      </c>
      <c r="J8" s="4">
        <v>0</v>
      </c>
      <c r="K8" s="4">
        <v>0</v>
      </c>
      <c r="L8" s="4">
        <v>141</v>
      </c>
      <c r="M8" s="4">
        <v>0</v>
      </c>
      <c r="N8" s="4">
        <v>0</v>
      </c>
      <c r="O8" s="4">
        <v>0.27</v>
      </c>
    </row>
    <row r="9" spans="1:15" ht="30.75" x14ac:dyDescent="0.25">
      <c r="A9" s="57"/>
      <c r="B9" s="25" t="s">
        <v>40</v>
      </c>
      <c r="C9" s="15">
        <v>40</v>
      </c>
      <c r="D9" s="5">
        <v>1.85</v>
      </c>
      <c r="E9" s="5">
        <v>0.65</v>
      </c>
      <c r="F9" s="5">
        <v>12.56</v>
      </c>
      <c r="G9" s="5">
        <v>64.33</v>
      </c>
      <c r="H9" s="7">
        <v>0.03</v>
      </c>
      <c r="I9" s="7">
        <v>0</v>
      </c>
      <c r="J9" s="7">
        <v>0</v>
      </c>
      <c r="K9" s="7">
        <v>0</v>
      </c>
      <c r="L9" s="8">
        <v>6</v>
      </c>
      <c r="M9" s="8">
        <v>19.5</v>
      </c>
      <c r="N9" s="8">
        <v>4.2</v>
      </c>
      <c r="O9" s="8">
        <v>0.27</v>
      </c>
    </row>
    <row r="10" spans="1:15" x14ac:dyDescent="0.25">
      <c r="A10" s="5">
        <v>14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15.75" x14ac:dyDescent="0.25">
      <c r="A11" s="58">
        <v>376</v>
      </c>
      <c r="B11" s="14" t="s">
        <v>67</v>
      </c>
      <c r="C11" s="14" t="s">
        <v>42</v>
      </c>
      <c r="D11" s="14">
        <v>0.15</v>
      </c>
      <c r="E11" s="14">
        <v>0</v>
      </c>
      <c r="F11" s="14">
        <v>10.5</v>
      </c>
      <c r="G11" s="14">
        <v>21</v>
      </c>
      <c r="H11" s="14">
        <v>0</v>
      </c>
      <c r="I11" s="14">
        <v>0</v>
      </c>
      <c r="J11" s="14">
        <v>0</v>
      </c>
      <c r="K11" s="14"/>
      <c r="L11" s="14">
        <v>4.5</v>
      </c>
      <c r="M11" s="14">
        <v>0</v>
      </c>
      <c r="N11" s="14">
        <v>0</v>
      </c>
      <c r="O11" s="14">
        <v>0.3</v>
      </c>
    </row>
    <row r="12" spans="1:15" ht="15.75" x14ac:dyDescent="0.25">
      <c r="A12" s="4"/>
      <c r="B12" s="9" t="s">
        <v>20</v>
      </c>
      <c r="C12" s="59">
        <v>350</v>
      </c>
      <c r="D12" s="60">
        <f t="shared" ref="D12:O12" si="0">SUM(D8:D11)</f>
        <v>6.4700000000000006</v>
      </c>
      <c r="E12" s="60">
        <f t="shared" si="0"/>
        <v>12.260000000000002</v>
      </c>
      <c r="F12" s="60">
        <f t="shared" si="0"/>
        <v>38.18</v>
      </c>
      <c r="G12" s="61">
        <f t="shared" si="0"/>
        <v>267.58</v>
      </c>
      <c r="H12" s="60">
        <f t="shared" si="0"/>
        <v>0.09</v>
      </c>
      <c r="I12" s="60">
        <f t="shared" si="0"/>
        <v>0.75</v>
      </c>
      <c r="J12" s="60">
        <f t="shared" si="0"/>
        <v>40</v>
      </c>
      <c r="K12" s="62">
        <f t="shared" si="0"/>
        <v>0</v>
      </c>
      <c r="L12" s="60">
        <f t="shared" si="0"/>
        <v>153.9</v>
      </c>
      <c r="M12" s="60">
        <f t="shared" si="0"/>
        <v>22.5</v>
      </c>
      <c r="N12" s="60">
        <f t="shared" si="0"/>
        <v>4.2</v>
      </c>
      <c r="O12" s="60">
        <f t="shared" si="0"/>
        <v>0.8600000000000001</v>
      </c>
    </row>
    <row r="13" spans="1:15" ht="15.75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x14ac:dyDescent="0.25">
      <c r="A14" s="5">
        <v>338</v>
      </c>
      <c r="B14" s="24" t="s">
        <v>113</v>
      </c>
      <c r="C14" s="6" t="s">
        <v>103</v>
      </c>
      <c r="D14" s="5">
        <v>2.25</v>
      </c>
      <c r="E14" s="5">
        <v>0.75</v>
      </c>
      <c r="F14" s="5">
        <v>141.69999999999999</v>
      </c>
      <c r="G14" s="38">
        <v>141.76</v>
      </c>
      <c r="H14" s="39">
        <v>0.06</v>
      </c>
      <c r="I14" s="39">
        <v>0</v>
      </c>
      <c r="J14" s="39">
        <v>0</v>
      </c>
      <c r="K14" s="39">
        <v>0</v>
      </c>
      <c r="L14" s="8">
        <v>12</v>
      </c>
      <c r="M14" s="8">
        <v>63</v>
      </c>
      <c r="N14" s="8">
        <v>0.9</v>
      </c>
      <c r="O14" s="8">
        <v>15</v>
      </c>
    </row>
    <row r="15" spans="1:15" ht="15.75" x14ac:dyDescent="0.25">
      <c r="A15" s="53"/>
      <c r="B15" s="9" t="s">
        <v>20</v>
      </c>
      <c r="C15" s="48">
        <v>150</v>
      </c>
      <c r="D15" s="48">
        <f t="shared" ref="D15:O15" si="1">SUM(D14)</f>
        <v>2.25</v>
      </c>
      <c r="E15" s="48">
        <f t="shared" si="1"/>
        <v>0.75</v>
      </c>
      <c r="F15" s="48">
        <f t="shared" si="1"/>
        <v>141.69999999999999</v>
      </c>
      <c r="G15" s="48">
        <f t="shared" si="1"/>
        <v>141.76</v>
      </c>
      <c r="H15" s="48">
        <f t="shared" si="1"/>
        <v>0.06</v>
      </c>
      <c r="I15" s="48">
        <f t="shared" si="1"/>
        <v>0</v>
      </c>
      <c r="J15" s="48">
        <f t="shared" si="1"/>
        <v>0</v>
      </c>
      <c r="K15" s="48">
        <f t="shared" si="1"/>
        <v>0</v>
      </c>
      <c r="L15" s="48">
        <f t="shared" si="1"/>
        <v>12</v>
      </c>
      <c r="M15" s="48">
        <f t="shared" si="1"/>
        <v>63</v>
      </c>
      <c r="N15" s="48">
        <f t="shared" si="1"/>
        <v>0.9</v>
      </c>
      <c r="O15" s="48">
        <f t="shared" si="1"/>
        <v>15</v>
      </c>
    </row>
    <row r="16" spans="1:15" ht="15.75" x14ac:dyDescent="0.25">
      <c r="A16" s="79" t="s">
        <v>87</v>
      </c>
      <c r="B16" s="79"/>
      <c r="C16" s="79"/>
      <c r="D16" s="86"/>
      <c r="E16" s="86"/>
      <c r="F16" s="86"/>
      <c r="G16" s="86"/>
      <c r="H16" s="86"/>
      <c r="I16" s="86"/>
      <c r="J16" s="86"/>
      <c r="K16" s="79"/>
      <c r="L16" s="86"/>
      <c r="M16" s="86"/>
      <c r="N16" s="86"/>
      <c r="O16" s="86"/>
    </row>
    <row r="17" spans="1:15" ht="15.75" x14ac:dyDescent="0.25">
      <c r="A17" s="14">
        <v>231</v>
      </c>
      <c r="B17" s="14" t="s">
        <v>79</v>
      </c>
      <c r="C17" s="4">
        <v>40</v>
      </c>
      <c r="D17" s="12">
        <v>0.83</v>
      </c>
      <c r="E17" s="12">
        <v>1.3</v>
      </c>
      <c r="F17" s="12">
        <v>3.78</v>
      </c>
      <c r="G17" s="12">
        <v>30.05</v>
      </c>
      <c r="H17" s="4">
        <v>0</v>
      </c>
      <c r="I17" s="4">
        <v>6.86</v>
      </c>
      <c r="J17" s="4">
        <v>0</v>
      </c>
      <c r="K17" s="4">
        <v>0</v>
      </c>
      <c r="L17" s="4">
        <v>22.18</v>
      </c>
      <c r="M17" s="4">
        <v>0</v>
      </c>
      <c r="N17" s="4">
        <v>8.26</v>
      </c>
      <c r="O17" s="4">
        <v>0</v>
      </c>
    </row>
    <row r="18" spans="1:15" ht="30.75" x14ac:dyDescent="0.25">
      <c r="A18" s="4">
        <v>101</v>
      </c>
      <c r="B18" s="25" t="s">
        <v>70</v>
      </c>
      <c r="C18" s="4">
        <v>150</v>
      </c>
      <c r="D18" s="4">
        <v>4.37</v>
      </c>
      <c r="E18" s="4">
        <v>3.42</v>
      </c>
      <c r="F18" s="4">
        <v>10.19</v>
      </c>
      <c r="G18" s="4">
        <v>89.1</v>
      </c>
      <c r="H18" s="4">
        <v>0.09</v>
      </c>
      <c r="I18" s="4">
        <v>7.35</v>
      </c>
      <c r="J18" s="4">
        <v>2.97</v>
      </c>
      <c r="K18" s="4">
        <v>0</v>
      </c>
      <c r="L18" s="4">
        <v>19.14</v>
      </c>
      <c r="M18" s="4">
        <v>82.7</v>
      </c>
      <c r="N18" s="4">
        <v>24.06</v>
      </c>
      <c r="O18" s="4">
        <v>0.97</v>
      </c>
    </row>
    <row r="19" spans="1:15" ht="28.5" customHeight="1" x14ac:dyDescent="0.25">
      <c r="A19" s="4">
        <v>322</v>
      </c>
      <c r="B19" s="25" t="s">
        <v>98</v>
      </c>
      <c r="C19" s="4">
        <v>60</v>
      </c>
      <c r="D19" s="19">
        <v>9.0500000000000007</v>
      </c>
      <c r="E19" s="19">
        <v>9.4700000000000006</v>
      </c>
      <c r="F19" s="19">
        <v>9.4499999999999993</v>
      </c>
      <c r="G19" s="19">
        <v>159</v>
      </c>
      <c r="H19" s="19">
        <v>5.2999999999999999E-2</v>
      </c>
      <c r="I19" s="19">
        <v>7.4999999999999997E-2</v>
      </c>
      <c r="J19" s="19">
        <v>0.4</v>
      </c>
      <c r="K19" s="19">
        <v>0</v>
      </c>
      <c r="L19" s="19">
        <v>11.4</v>
      </c>
      <c r="M19" s="19">
        <v>13.73</v>
      </c>
      <c r="N19" s="19">
        <v>82.95</v>
      </c>
      <c r="O19" s="19">
        <v>1.0880000000000001</v>
      </c>
    </row>
    <row r="20" spans="1:15" ht="18" customHeight="1" x14ac:dyDescent="0.25">
      <c r="A20" s="4">
        <v>228</v>
      </c>
      <c r="B20" s="4" t="s">
        <v>50</v>
      </c>
      <c r="C20" s="4">
        <v>30</v>
      </c>
      <c r="D20" s="19">
        <v>0.48</v>
      </c>
      <c r="E20" s="19">
        <v>1.37</v>
      </c>
      <c r="F20" s="19">
        <v>2.16</v>
      </c>
      <c r="G20" s="19">
        <v>21.7</v>
      </c>
      <c r="H20" s="19">
        <v>0.01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/>
    </row>
    <row r="21" spans="1:15" ht="30.75" customHeight="1" x14ac:dyDescent="0.25">
      <c r="A21" s="4">
        <v>302</v>
      </c>
      <c r="B21" s="25" t="s">
        <v>96</v>
      </c>
      <c r="C21" s="4">
        <v>120</v>
      </c>
      <c r="D21" s="4">
        <v>3.86</v>
      </c>
      <c r="E21" s="4">
        <v>4.67</v>
      </c>
      <c r="F21" s="4">
        <v>26.8</v>
      </c>
      <c r="G21" s="4">
        <v>172.67</v>
      </c>
      <c r="H21" s="4">
        <v>0.1</v>
      </c>
      <c r="I21" s="4">
        <v>0</v>
      </c>
      <c r="J21" s="4">
        <v>0</v>
      </c>
      <c r="K21" s="4">
        <v>0</v>
      </c>
      <c r="L21" s="4">
        <v>7.94</v>
      </c>
      <c r="M21" s="4">
        <v>31.33</v>
      </c>
      <c r="N21" s="4">
        <v>10.02</v>
      </c>
      <c r="O21" s="4">
        <v>0.52</v>
      </c>
    </row>
    <row r="22" spans="1:15" x14ac:dyDescent="0.25">
      <c r="A22" s="5"/>
      <c r="B22" s="23" t="s">
        <v>77</v>
      </c>
      <c r="C22" s="6" t="s">
        <v>61</v>
      </c>
      <c r="D22" s="5">
        <v>2.4700000000000002</v>
      </c>
      <c r="E22" s="5">
        <v>0.87</v>
      </c>
      <c r="F22" s="5">
        <v>16.75</v>
      </c>
      <c r="G22" s="5">
        <v>85.77</v>
      </c>
      <c r="H22" s="7">
        <v>0.04</v>
      </c>
      <c r="I22" s="7">
        <v>0</v>
      </c>
      <c r="J22" s="7">
        <v>0</v>
      </c>
      <c r="K22" s="7">
        <v>0</v>
      </c>
      <c r="L22" s="8">
        <v>8</v>
      </c>
      <c r="M22" s="8">
        <v>26</v>
      </c>
      <c r="N22" s="8">
        <v>5.6</v>
      </c>
      <c r="O22" s="8">
        <v>0.36</v>
      </c>
    </row>
    <row r="23" spans="1:15" x14ac:dyDescent="0.25">
      <c r="A23" s="5"/>
      <c r="B23" s="5" t="s">
        <v>78</v>
      </c>
      <c r="C23" s="5">
        <v>20</v>
      </c>
      <c r="D23" s="13">
        <v>1.1100000000000001</v>
      </c>
      <c r="E23" s="13">
        <v>0.22</v>
      </c>
      <c r="F23" s="13">
        <v>9.8000000000000007</v>
      </c>
      <c r="G23" s="13">
        <v>44.3</v>
      </c>
      <c r="H23" s="7">
        <v>0.1</v>
      </c>
      <c r="I23" s="7">
        <v>0.14000000000000001</v>
      </c>
      <c r="J23" s="7">
        <v>0</v>
      </c>
      <c r="K23" s="7">
        <v>0.1</v>
      </c>
      <c r="L23" s="8">
        <v>4.5</v>
      </c>
      <c r="M23" s="8">
        <v>21</v>
      </c>
      <c r="N23" s="8">
        <v>5</v>
      </c>
      <c r="O23" s="8">
        <v>0.62</v>
      </c>
    </row>
    <row r="24" spans="1:15" ht="30.75" x14ac:dyDescent="0.25">
      <c r="A24" s="4">
        <v>349</v>
      </c>
      <c r="B24" s="25" t="s">
        <v>80</v>
      </c>
      <c r="C24" s="18" t="s">
        <v>102</v>
      </c>
      <c r="D24" s="12">
        <v>0.5</v>
      </c>
      <c r="E24" s="12">
        <v>7.0000000000000007E-2</v>
      </c>
      <c r="F24" s="12">
        <v>24</v>
      </c>
      <c r="G24" s="12">
        <v>99.6</v>
      </c>
      <c r="H24" s="31">
        <v>0</v>
      </c>
      <c r="I24" s="12">
        <v>0.55000000000000004</v>
      </c>
      <c r="J24" s="12">
        <v>0</v>
      </c>
      <c r="K24" s="32">
        <v>0</v>
      </c>
      <c r="L24" s="12">
        <v>24.36</v>
      </c>
      <c r="M24" s="12">
        <v>0</v>
      </c>
      <c r="N24" s="12">
        <v>13.09</v>
      </c>
      <c r="O24" s="12">
        <v>0.53</v>
      </c>
    </row>
    <row r="25" spans="1:15" ht="15.75" x14ac:dyDescent="0.25">
      <c r="A25" s="4"/>
      <c r="B25" s="9" t="s">
        <v>20</v>
      </c>
      <c r="C25" s="48">
        <v>610</v>
      </c>
      <c r="D25" s="48">
        <f t="shared" ref="D25:O25" si="2">SUM(D17:D24)</f>
        <v>22.669999999999998</v>
      </c>
      <c r="E25" s="48">
        <f t="shared" si="2"/>
        <v>21.390000000000004</v>
      </c>
      <c r="F25" s="48">
        <f t="shared" si="2"/>
        <v>102.92999999999999</v>
      </c>
      <c r="G25" s="48">
        <f t="shared" si="2"/>
        <v>702.18999999999994</v>
      </c>
      <c r="H25" s="48">
        <f t="shared" si="2"/>
        <v>0.39300000000000002</v>
      </c>
      <c r="I25" s="48">
        <f t="shared" si="2"/>
        <v>14.975000000000001</v>
      </c>
      <c r="J25" s="48">
        <f t="shared" si="2"/>
        <v>3.37</v>
      </c>
      <c r="K25" s="48">
        <f t="shared" si="2"/>
        <v>0.1</v>
      </c>
      <c r="L25" s="48">
        <f t="shared" si="2"/>
        <v>97.52</v>
      </c>
      <c r="M25" s="48">
        <f t="shared" si="2"/>
        <v>174.76</v>
      </c>
      <c r="N25" s="48">
        <f t="shared" si="2"/>
        <v>148.98000000000002</v>
      </c>
      <c r="O25" s="48">
        <f t="shared" si="2"/>
        <v>4.0880000000000001</v>
      </c>
    </row>
    <row r="26" spans="1:15" ht="15.75" x14ac:dyDescent="0.25">
      <c r="A26" s="87" t="s">
        <v>46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</row>
    <row r="27" spans="1:15" ht="15.75" x14ac:dyDescent="0.25">
      <c r="A27" s="4">
        <v>423</v>
      </c>
      <c r="B27" s="25" t="s">
        <v>105</v>
      </c>
      <c r="C27" s="4" t="s">
        <v>54</v>
      </c>
      <c r="D27" s="4">
        <v>6.94</v>
      </c>
      <c r="E27" s="4">
        <v>5.36</v>
      </c>
      <c r="F27" s="4">
        <v>12.62</v>
      </c>
      <c r="G27" s="4">
        <v>126.6</v>
      </c>
      <c r="H27" s="4">
        <v>0.04</v>
      </c>
      <c r="I27" s="4">
        <v>0.1</v>
      </c>
      <c r="J27" s="4">
        <v>33.68</v>
      </c>
      <c r="K27" s="4">
        <v>0</v>
      </c>
      <c r="L27" s="4">
        <v>99.92</v>
      </c>
      <c r="M27" s="4">
        <v>13.82</v>
      </c>
      <c r="N27" s="4">
        <v>99</v>
      </c>
      <c r="O27" s="4">
        <v>0.57999999999999996</v>
      </c>
    </row>
    <row r="28" spans="1:15" ht="15.75" x14ac:dyDescent="0.25">
      <c r="A28" s="4">
        <v>382</v>
      </c>
      <c r="B28" s="4" t="s">
        <v>73</v>
      </c>
      <c r="C28" s="18">
        <v>150</v>
      </c>
      <c r="D28" s="12">
        <v>3.06</v>
      </c>
      <c r="E28" s="12">
        <v>2.65</v>
      </c>
      <c r="F28" s="12">
        <v>13.18</v>
      </c>
      <c r="G28" s="20">
        <v>88.95</v>
      </c>
      <c r="H28" s="12">
        <v>0</v>
      </c>
      <c r="I28" s="12">
        <v>1.19</v>
      </c>
      <c r="J28" s="12">
        <v>0</v>
      </c>
      <c r="K28" s="32">
        <v>0</v>
      </c>
      <c r="L28" s="12">
        <v>114.17</v>
      </c>
      <c r="M28" s="12">
        <v>0</v>
      </c>
      <c r="N28" s="12">
        <v>16</v>
      </c>
      <c r="O28" s="12">
        <v>0.36</v>
      </c>
    </row>
    <row r="29" spans="1:15" ht="15.75" x14ac:dyDescent="0.25">
      <c r="A29" s="4"/>
      <c r="B29" s="9" t="s">
        <v>20</v>
      </c>
      <c r="C29" s="48">
        <v>220</v>
      </c>
      <c r="D29" s="48">
        <f t="shared" ref="D29:O29" si="3">SUM(D27:D28)</f>
        <v>10</v>
      </c>
      <c r="E29" s="48">
        <f t="shared" si="3"/>
        <v>8.01</v>
      </c>
      <c r="F29" s="48">
        <f t="shared" si="3"/>
        <v>25.799999999999997</v>
      </c>
      <c r="G29" s="48">
        <f t="shared" si="3"/>
        <v>215.55</v>
      </c>
      <c r="H29" s="48">
        <f t="shared" si="3"/>
        <v>0.04</v>
      </c>
      <c r="I29" s="48">
        <f t="shared" si="3"/>
        <v>1.29</v>
      </c>
      <c r="J29" s="48">
        <f t="shared" si="3"/>
        <v>33.68</v>
      </c>
      <c r="K29" s="48">
        <f t="shared" si="3"/>
        <v>0</v>
      </c>
      <c r="L29" s="48">
        <f t="shared" si="3"/>
        <v>214.09</v>
      </c>
      <c r="M29" s="48">
        <f t="shared" si="3"/>
        <v>13.82</v>
      </c>
      <c r="N29" s="48">
        <f t="shared" si="3"/>
        <v>115</v>
      </c>
      <c r="O29" s="48">
        <f t="shared" si="3"/>
        <v>0.94</v>
      </c>
    </row>
    <row r="30" spans="1:15" ht="15.75" x14ac:dyDescent="0.25">
      <c r="A30" s="55"/>
      <c r="B30" s="9" t="s">
        <v>22</v>
      </c>
      <c r="C30" s="78">
        <f>C29+C25+C15+C12</f>
        <v>1330</v>
      </c>
      <c r="D30" s="42">
        <f t="shared" ref="D30:O30" si="4">D12+D15+D25+D29</f>
        <v>41.39</v>
      </c>
      <c r="E30" s="42">
        <f t="shared" si="4"/>
        <v>42.410000000000004</v>
      </c>
      <c r="F30" s="42">
        <f t="shared" si="4"/>
        <v>308.61</v>
      </c>
      <c r="G30" s="42">
        <f t="shared" si="4"/>
        <v>1327.08</v>
      </c>
      <c r="H30" s="42">
        <f t="shared" si="4"/>
        <v>0.58300000000000007</v>
      </c>
      <c r="I30" s="42">
        <f t="shared" si="4"/>
        <v>17.015000000000001</v>
      </c>
      <c r="J30" s="42">
        <f t="shared" si="4"/>
        <v>77.05</v>
      </c>
      <c r="K30" s="42">
        <f t="shared" si="4"/>
        <v>0.1</v>
      </c>
      <c r="L30" s="42">
        <f t="shared" si="4"/>
        <v>477.51</v>
      </c>
      <c r="M30" s="42">
        <f t="shared" si="4"/>
        <v>274.08</v>
      </c>
      <c r="N30" s="42">
        <f t="shared" si="4"/>
        <v>269.08000000000004</v>
      </c>
      <c r="O30" s="42">
        <f t="shared" si="4"/>
        <v>20.888000000000002</v>
      </c>
    </row>
  </sheetData>
  <mergeCells count="12">
    <mergeCell ref="H1:K2"/>
    <mergeCell ref="L1:O2"/>
    <mergeCell ref="A1:A3"/>
    <mergeCell ref="B1:B3"/>
    <mergeCell ref="C1:C3"/>
    <mergeCell ref="D1:F2"/>
    <mergeCell ref="G1:G3"/>
    <mergeCell ref="A5:O5"/>
    <mergeCell ref="A6:O6"/>
    <mergeCell ref="A13:O13"/>
    <mergeCell ref="A16:O16"/>
    <mergeCell ref="A26:O2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7" workbookViewId="0">
      <selection activeCell="C30" sqref="C30"/>
    </sheetView>
  </sheetViews>
  <sheetFormatPr defaultRowHeight="15" x14ac:dyDescent="0.25"/>
  <cols>
    <col min="1" max="1" width="9.5703125" customWidth="1"/>
    <col min="2" max="2" width="29.5703125" customWidth="1"/>
    <col min="3" max="3" width="10.855468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92" t="s">
        <v>0</v>
      </c>
      <c r="B1" s="92" t="s">
        <v>1</v>
      </c>
      <c r="C1" s="92" t="s">
        <v>2</v>
      </c>
      <c r="D1" s="92" t="s">
        <v>3</v>
      </c>
      <c r="E1" s="92"/>
      <c r="F1" s="92"/>
      <c r="G1" s="92" t="s">
        <v>4</v>
      </c>
      <c r="H1" s="91" t="s">
        <v>5</v>
      </c>
      <c r="I1" s="91"/>
      <c r="J1" s="91"/>
      <c r="K1" s="91"/>
      <c r="L1" s="91" t="s">
        <v>6</v>
      </c>
      <c r="M1" s="91"/>
      <c r="N1" s="91"/>
      <c r="O1" s="91"/>
    </row>
    <row r="2" spans="1:15" x14ac:dyDescent="0.25">
      <c r="A2" s="92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91"/>
      <c r="O2" s="91"/>
    </row>
    <row r="3" spans="1:15" ht="30" x14ac:dyDescent="0.25">
      <c r="A3" s="92"/>
      <c r="B3" s="92"/>
      <c r="C3" s="92"/>
      <c r="D3" s="49" t="s">
        <v>7</v>
      </c>
      <c r="E3" s="49" t="s">
        <v>8</v>
      </c>
      <c r="F3" s="49" t="s">
        <v>9</v>
      </c>
      <c r="G3" s="92"/>
      <c r="H3" s="49" t="s">
        <v>10</v>
      </c>
      <c r="I3" s="49" t="s">
        <v>11</v>
      </c>
      <c r="J3" s="49" t="s">
        <v>12</v>
      </c>
      <c r="K3" s="49" t="s">
        <v>13</v>
      </c>
      <c r="L3" s="49" t="s">
        <v>14</v>
      </c>
      <c r="M3" s="49" t="s">
        <v>15</v>
      </c>
      <c r="N3" s="49" t="s">
        <v>16</v>
      </c>
      <c r="O3" s="49" t="s">
        <v>17</v>
      </c>
    </row>
    <row r="4" spans="1:15" x14ac:dyDescent="0.25">
      <c r="A4" s="29">
        <v>1</v>
      </c>
      <c r="B4" s="49">
        <v>2</v>
      </c>
      <c r="C4" s="4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</row>
    <row r="5" spans="1:15" ht="15.75" x14ac:dyDescent="0.25">
      <c r="A5" s="85" t="s">
        <v>30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5.75" x14ac:dyDescent="0.25">
      <c r="A6" s="79" t="s">
        <v>19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25">
      <c r="A7" s="33">
        <v>1</v>
      </c>
      <c r="B7" s="7">
        <v>2</v>
      </c>
      <c r="C7" s="7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</row>
    <row r="8" spans="1:15" ht="29.25" customHeight="1" x14ac:dyDescent="0.25">
      <c r="A8" s="4">
        <v>173</v>
      </c>
      <c r="B8" s="25" t="s">
        <v>93</v>
      </c>
      <c r="C8" s="4">
        <v>150</v>
      </c>
      <c r="D8" s="4">
        <v>5.92</v>
      </c>
      <c r="E8" s="4">
        <v>5.61</v>
      </c>
      <c r="F8" s="4">
        <v>30.36</v>
      </c>
      <c r="G8" s="4">
        <v>188.06</v>
      </c>
      <c r="H8" s="4">
        <v>0.2</v>
      </c>
      <c r="I8" s="4">
        <v>1.47</v>
      </c>
      <c r="J8" s="4">
        <v>0</v>
      </c>
      <c r="K8" s="4">
        <v>0</v>
      </c>
      <c r="L8" s="4">
        <v>145.58000000000001</v>
      </c>
      <c r="M8" s="4">
        <v>0</v>
      </c>
      <c r="N8" s="4">
        <v>0</v>
      </c>
      <c r="O8" s="4">
        <v>1.1299999999999999</v>
      </c>
    </row>
    <row r="9" spans="1:15" ht="15.75" x14ac:dyDescent="0.25">
      <c r="A9" s="14"/>
      <c r="B9" s="5" t="s">
        <v>77</v>
      </c>
      <c r="C9" s="6" t="s">
        <v>61</v>
      </c>
      <c r="D9" s="5">
        <v>2.4700000000000002</v>
      </c>
      <c r="E9" s="5">
        <v>0.87</v>
      </c>
      <c r="F9" s="5">
        <v>16.75</v>
      </c>
      <c r="G9" s="5">
        <v>85.77</v>
      </c>
      <c r="H9" s="7">
        <v>0.04</v>
      </c>
      <c r="I9" s="7">
        <v>0</v>
      </c>
      <c r="J9" s="7">
        <v>0</v>
      </c>
      <c r="K9" s="7">
        <v>0</v>
      </c>
      <c r="L9" s="8">
        <v>8</v>
      </c>
      <c r="M9" s="8">
        <v>26</v>
      </c>
      <c r="N9" s="8">
        <v>5.6</v>
      </c>
      <c r="O9" s="8">
        <v>0.36</v>
      </c>
    </row>
    <row r="10" spans="1:15" x14ac:dyDescent="0.25">
      <c r="A10" s="5">
        <v>14</v>
      </c>
      <c r="B10" s="5" t="s">
        <v>81</v>
      </c>
      <c r="C10" s="5">
        <v>10</v>
      </c>
      <c r="D10" s="5">
        <v>0.08</v>
      </c>
      <c r="E10" s="5">
        <v>7.25</v>
      </c>
      <c r="F10" s="5">
        <v>0.13</v>
      </c>
      <c r="G10" s="5">
        <v>66</v>
      </c>
      <c r="H10" s="7">
        <v>0</v>
      </c>
      <c r="I10" s="7">
        <v>0</v>
      </c>
      <c r="J10" s="7">
        <v>40</v>
      </c>
      <c r="K10" s="7">
        <v>0</v>
      </c>
      <c r="L10" s="8">
        <v>2.4</v>
      </c>
      <c r="M10" s="8">
        <v>3</v>
      </c>
      <c r="N10" s="8">
        <v>0</v>
      </c>
      <c r="O10" s="8">
        <v>0.02</v>
      </c>
    </row>
    <row r="11" spans="1:15" ht="30.75" x14ac:dyDescent="0.25">
      <c r="A11" s="14">
        <v>379</v>
      </c>
      <c r="B11" s="25" t="s">
        <v>76</v>
      </c>
      <c r="C11" s="15">
        <v>150</v>
      </c>
      <c r="D11" s="16">
        <v>2.4</v>
      </c>
      <c r="E11" s="16">
        <v>20.100000000000001</v>
      </c>
      <c r="F11" s="16">
        <v>11.93</v>
      </c>
      <c r="G11" s="41">
        <v>75.45</v>
      </c>
      <c r="H11" s="16">
        <v>0</v>
      </c>
      <c r="I11" s="16">
        <v>0.97</v>
      </c>
      <c r="J11" s="16">
        <v>0</v>
      </c>
      <c r="K11" s="16">
        <v>0</v>
      </c>
      <c r="L11" s="16">
        <v>94.34</v>
      </c>
      <c r="M11" s="16">
        <v>0</v>
      </c>
      <c r="N11" s="16">
        <v>10.5</v>
      </c>
      <c r="O11" s="16">
        <v>0.1</v>
      </c>
    </row>
    <row r="12" spans="1:15" ht="15.75" x14ac:dyDescent="0.25">
      <c r="A12" s="4"/>
      <c r="B12" s="9" t="s">
        <v>20</v>
      </c>
      <c r="C12" s="48">
        <v>350</v>
      </c>
      <c r="D12" s="48">
        <f t="shared" ref="D12:O12" si="0">SUM(D8:D11)</f>
        <v>10.870000000000001</v>
      </c>
      <c r="E12" s="48">
        <f t="shared" si="0"/>
        <v>33.83</v>
      </c>
      <c r="F12" s="48">
        <f t="shared" si="0"/>
        <v>59.17</v>
      </c>
      <c r="G12" s="48">
        <f t="shared" si="0"/>
        <v>415.28</v>
      </c>
      <c r="H12" s="48">
        <f t="shared" si="0"/>
        <v>0.24000000000000002</v>
      </c>
      <c r="I12" s="48">
        <f t="shared" si="0"/>
        <v>2.44</v>
      </c>
      <c r="J12" s="48">
        <f t="shared" si="0"/>
        <v>40</v>
      </c>
      <c r="K12" s="48">
        <f t="shared" si="0"/>
        <v>0</v>
      </c>
      <c r="L12" s="48">
        <f t="shared" si="0"/>
        <v>250.32000000000002</v>
      </c>
      <c r="M12" s="48">
        <f t="shared" si="0"/>
        <v>29</v>
      </c>
      <c r="N12" s="48">
        <f t="shared" si="0"/>
        <v>16.100000000000001</v>
      </c>
      <c r="O12" s="48">
        <f t="shared" si="0"/>
        <v>1.6099999999999999</v>
      </c>
    </row>
    <row r="13" spans="1:15" ht="15.75" x14ac:dyDescent="0.25">
      <c r="A13" s="79" t="s">
        <v>43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spans="1:15" x14ac:dyDescent="0.25">
      <c r="A14" s="5">
        <v>389</v>
      </c>
      <c r="B14" s="24" t="s">
        <v>56</v>
      </c>
      <c r="C14" s="5">
        <v>150</v>
      </c>
      <c r="D14" s="5">
        <v>0.75</v>
      </c>
      <c r="E14" s="5">
        <v>0</v>
      </c>
      <c r="F14" s="5">
        <v>15.15</v>
      </c>
      <c r="G14" s="5">
        <v>63.6</v>
      </c>
      <c r="H14" s="5">
        <v>0</v>
      </c>
      <c r="I14" s="5">
        <v>4</v>
      </c>
      <c r="J14" s="5">
        <v>0</v>
      </c>
      <c r="K14" s="5">
        <v>0</v>
      </c>
      <c r="L14" s="11">
        <v>14</v>
      </c>
      <c r="M14" s="11">
        <v>10</v>
      </c>
      <c r="N14" s="11">
        <v>0</v>
      </c>
      <c r="O14" s="11">
        <v>2.8</v>
      </c>
    </row>
    <row r="15" spans="1:15" ht="15.75" x14ac:dyDescent="0.25">
      <c r="A15" s="53"/>
      <c r="B15" s="9" t="s">
        <v>20</v>
      </c>
      <c r="C15" s="48">
        <v>150</v>
      </c>
      <c r="D15" s="48">
        <f t="shared" ref="D15:O15" si="1">SUM(D14)</f>
        <v>0.75</v>
      </c>
      <c r="E15" s="48">
        <f t="shared" si="1"/>
        <v>0</v>
      </c>
      <c r="F15" s="48">
        <f t="shared" si="1"/>
        <v>15.15</v>
      </c>
      <c r="G15" s="48">
        <f t="shared" si="1"/>
        <v>63.6</v>
      </c>
      <c r="H15" s="48">
        <f t="shared" si="1"/>
        <v>0</v>
      </c>
      <c r="I15" s="48">
        <f t="shared" si="1"/>
        <v>4</v>
      </c>
      <c r="J15" s="48">
        <f t="shared" si="1"/>
        <v>0</v>
      </c>
      <c r="K15" s="48">
        <f t="shared" si="1"/>
        <v>0</v>
      </c>
      <c r="L15" s="48">
        <f t="shared" si="1"/>
        <v>14</v>
      </c>
      <c r="M15" s="48">
        <f t="shared" si="1"/>
        <v>10</v>
      </c>
      <c r="N15" s="48">
        <f t="shared" si="1"/>
        <v>0</v>
      </c>
      <c r="O15" s="48">
        <f t="shared" si="1"/>
        <v>2.8</v>
      </c>
    </row>
    <row r="16" spans="1:15" ht="15.75" x14ac:dyDescent="0.25">
      <c r="A16" s="79" t="s">
        <v>44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15.75" x14ac:dyDescent="0.25">
      <c r="A17" s="4">
        <v>75</v>
      </c>
      <c r="B17" s="4" t="s">
        <v>72</v>
      </c>
      <c r="C17" s="18">
        <v>40</v>
      </c>
      <c r="D17" s="12">
        <v>0.7</v>
      </c>
      <c r="E17" s="12">
        <v>3.22</v>
      </c>
      <c r="F17" s="12">
        <v>4.03</v>
      </c>
      <c r="G17" s="12">
        <v>48.88</v>
      </c>
      <c r="H17" s="12">
        <v>0.02</v>
      </c>
      <c r="I17" s="12">
        <v>4.25</v>
      </c>
      <c r="J17" s="12">
        <v>0</v>
      </c>
      <c r="K17" s="4">
        <v>0</v>
      </c>
      <c r="L17" s="12">
        <v>13.4</v>
      </c>
      <c r="M17" s="12">
        <v>0</v>
      </c>
      <c r="N17" s="12">
        <v>0</v>
      </c>
      <c r="O17" s="12">
        <v>0.52</v>
      </c>
    </row>
    <row r="18" spans="1:15" ht="30.75" x14ac:dyDescent="0.25">
      <c r="A18" s="4">
        <v>82</v>
      </c>
      <c r="B18" s="25" t="s">
        <v>88</v>
      </c>
      <c r="C18" s="4">
        <v>150</v>
      </c>
      <c r="D18" s="4">
        <v>3.84</v>
      </c>
      <c r="E18" s="4">
        <v>6.0179999999999998</v>
      </c>
      <c r="F18" s="4">
        <v>6.93</v>
      </c>
      <c r="G18" s="4">
        <v>102.63</v>
      </c>
      <c r="H18" s="4">
        <v>0</v>
      </c>
      <c r="I18" s="4">
        <v>9.64</v>
      </c>
      <c r="J18" s="4">
        <v>0</v>
      </c>
      <c r="K18" s="4">
        <v>0</v>
      </c>
      <c r="L18" s="4">
        <v>36.82</v>
      </c>
      <c r="M18" s="4">
        <v>0</v>
      </c>
      <c r="N18" s="4">
        <v>16.22</v>
      </c>
      <c r="O18" s="4">
        <v>1.01</v>
      </c>
    </row>
    <row r="19" spans="1:15" ht="45.75" x14ac:dyDescent="0.25">
      <c r="A19" s="4">
        <v>290</v>
      </c>
      <c r="B19" s="25" t="s">
        <v>100</v>
      </c>
      <c r="C19" s="4">
        <v>60</v>
      </c>
      <c r="D19" s="4">
        <v>8.1199999999999992</v>
      </c>
      <c r="E19" s="4">
        <v>9.2100000000000009</v>
      </c>
      <c r="F19" s="4">
        <v>5.19</v>
      </c>
      <c r="G19" s="4">
        <v>136</v>
      </c>
      <c r="H19" s="4">
        <v>0.04</v>
      </c>
      <c r="I19" s="4">
        <v>0.76</v>
      </c>
      <c r="J19" s="4">
        <v>0</v>
      </c>
      <c r="K19" s="4">
        <v>0</v>
      </c>
      <c r="L19" s="4">
        <v>28.1</v>
      </c>
      <c r="M19" s="4">
        <v>0</v>
      </c>
      <c r="N19" s="4">
        <v>0</v>
      </c>
      <c r="O19" s="4">
        <v>0</v>
      </c>
    </row>
    <row r="20" spans="1:15" ht="45.75" x14ac:dyDescent="0.25">
      <c r="A20" s="4" t="s">
        <v>24</v>
      </c>
      <c r="B20" s="25" t="s">
        <v>82</v>
      </c>
      <c r="C20" s="18" t="s">
        <v>92</v>
      </c>
      <c r="D20" s="12">
        <v>4.37</v>
      </c>
      <c r="E20" s="12">
        <v>4.63</v>
      </c>
      <c r="F20" s="12">
        <v>24.36</v>
      </c>
      <c r="G20" s="12">
        <v>156.56</v>
      </c>
      <c r="H20" s="4">
        <v>0</v>
      </c>
      <c r="I20" s="4">
        <v>0</v>
      </c>
      <c r="J20" s="4">
        <v>0</v>
      </c>
      <c r="K20" s="4">
        <v>0</v>
      </c>
      <c r="L20" s="12">
        <v>9.7100000000000009</v>
      </c>
      <c r="M20" s="12">
        <v>0</v>
      </c>
      <c r="N20" s="12">
        <v>6.51</v>
      </c>
      <c r="O20" s="12">
        <v>0.65</v>
      </c>
    </row>
    <row r="21" spans="1:15" x14ac:dyDescent="0.25">
      <c r="A21" s="5"/>
      <c r="B21" s="23" t="s">
        <v>77</v>
      </c>
      <c r="C21" s="6" t="s">
        <v>61</v>
      </c>
      <c r="D21" s="5">
        <v>2.4700000000000002</v>
      </c>
      <c r="E21" s="5">
        <v>0.87</v>
      </c>
      <c r="F21" s="5">
        <v>16.75</v>
      </c>
      <c r="G21" s="5">
        <v>85.77</v>
      </c>
      <c r="H21" s="7">
        <v>0.04</v>
      </c>
      <c r="I21" s="7">
        <v>0</v>
      </c>
      <c r="J21" s="7">
        <v>0</v>
      </c>
      <c r="K21" s="7">
        <v>0</v>
      </c>
      <c r="L21" s="8">
        <v>8</v>
      </c>
      <c r="M21" s="8">
        <v>26</v>
      </c>
      <c r="N21" s="8">
        <v>5.6</v>
      </c>
      <c r="O21" s="8">
        <v>0.36</v>
      </c>
    </row>
    <row r="22" spans="1:15" x14ac:dyDescent="0.25">
      <c r="A22" s="5"/>
      <c r="B22" s="5" t="s">
        <v>78</v>
      </c>
      <c r="C22" s="5">
        <v>20</v>
      </c>
      <c r="D22" s="13">
        <v>1.1100000000000001</v>
      </c>
      <c r="E22" s="13">
        <v>0.22</v>
      </c>
      <c r="F22" s="13">
        <v>9.8000000000000007</v>
      </c>
      <c r="G22" s="13">
        <v>44.3</v>
      </c>
      <c r="H22" s="7">
        <v>0.1</v>
      </c>
      <c r="I22" s="7">
        <v>0.14000000000000001</v>
      </c>
      <c r="J22" s="7">
        <v>0</v>
      </c>
      <c r="K22" s="7">
        <v>0.1</v>
      </c>
      <c r="L22" s="8">
        <v>4.5</v>
      </c>
      <c r="M22" s="8">
        <v>21</v>
      </c>
      <c r="N22" s="8">
        <v>5</v>
      </c>
      <c r="O22" s="8">
        <v>0.62</v>
      </c>
    </row>
    <row r="23" spans="1:15" ht="45.75" x14ac:dyDescent="0.25">
      <c r="A23" s="4">
        <v>134</v>
      </c>
      <c r="B23" s="26" t="s">
        <v>110</v>
      </c>
      <c r="C23" s="14" t="s">
        <v>102</v>
      </c>
      <c r="D23" s="16">
        <v>0.43</v>
      </c>
      <c r="E23" s="16">
        <v>4.4999999999999998E-2</v>
      </c>
      <c r="F23" s="16">
        <v>22.65</v>
      </c>
      <c r="G23" s="16">
        <v>92.7</v>
      </c>
      <c r="H23" s="14">
        <v>7.4999999999999997E-2</v>
      </c>
      <c r="I23" s="14">
        <v>0.76</v>
      </c>
      <c r="J23" s="14">
        <v>0</v>
      </c>
      <c r="K23" s="14">
        <v>0</v>
      </c>
      <c r="L23" s="14">
        <v>11.77</v>
      </c>
      <c r="M23" s="14">
        <v>12.24</v>
      </c>
      <c r="N23" s="14">
        <v>2.52</v>
      </c>
      <c r="O23" s="14">
        <v>0.28000000000000003</v>
      </c>
    </row>
    <row r="24" spans="1:15" ht="15.75" x14ac:dyDescent="0.25">
      <c r="A24" s="53"/>
      <c r="B24" s="9" t="s">
        <v>20</v>
      </c>
      <c r="C24" s="48">
        <v>585.70000000000005</v>
      </c>
      <c r="D24" s="48">
        <f t="shared" ref="D24:O24" si="2">SUM(D17:D23)</f>
        <v>21.04</v>
      </c>
      <c r="E24" s="48">
        <f t="shared" si="2"/>
        <v>24.213000000000001</v>
      </c>
      <c r="F24" s="48">
        <f t="shared" si="2"/>
        <v>89.710000000000008</v>
      </c>
      <c r="G24" s="48">
        <f t="shared" si="2"/>
        <v>666.84</v>
      </c>
      <c r="H24" s="48">
        <f t="shared" si="2"/>
        <v>0.27500000000000002</v>
      </c>
      <c r="I24" s="48">
        <f t="shared" si="2"/>
        <v>15.55</v>
      </c>
      <c r="J24" s="48">
        <f t="shared" si="2"/>
        <v>0</v>
      </c>
      <c r="K24" s="48">
        <f t="shared" si="2"/>
        <v>0.1</v>
      </c>
      <c r="L24" s="48">
        <f t="shared" si="2"/>
        <v>112.3</v>
      </c>
      <c r="M24" s="48">
        <f t="shared" si="2"/>
        <v>59.24</v>
      </c>
      <c r="N24" s="48">
        <f t="shared" si="2"/>
        <v>35.85</v>
      </c>
      <c r="O24" s="48">
        <f t="shared" si="2"/>
        <v>3.4400000000000004</v>
      </c>
    </row>
    <row r="25" spans="1:15" ht="15.75" x14ac:dyDescent="0.25">
      <c r="A25" s="87" t="s">
        <v>46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15.75" x14ac:dyDescent="0.25">
      <c r="A26" s="76" t="s">
        <v>51</v>
      </c>
      <c r="B26" s="14" t="s">
        <v>52</v>
      </c>
      <c r="C26" s="76">
        <v>60</v>
      </c>
      <c r="D26" s="76">
        <v>4.8</v>
      </c>
      <c r="E26" s="76">
        <v>3.7</v>
      </c>
      <c r="F26" s="76">
        <v>20.98</v>
      </c>
      <c r="G26" s="76">
        <v>156.30000000000001</v>
      </c>
      <c r="H26" s="76">
        <v>0.08</v>
      </c>
      <c r="I26" s="76">
        <v>0.1</v>
      </c>
      <c r="J26" s="76">
        <v>0.26</v>
      </c>
      <c r="K26" s="76">
        <v>0</v>
      </c>
      <c r="L26" s="76">
        <v>47.2</v>
      </c>
      <c r="M26" s="76">
        <v>0</v>
      </c>
      <c r="N26" s="76">
        <v>0</v>
      </c>
      <c r="O26" s="76">
        <v>0.4</v>
      </c>
    </row>
    <row r="27" spans="1:15" ht="15.75" x14ac:dyDescent="0.25">
      <c r="A27" s="4">
        <v>376</v>
      </c>
      <c r="B27" s="4" t="s">
        <v>67</v>
      </c>
      <c r="C27" s="4" t="s">
        <v>42</v>
      </c>
      <c r="D27" s="4">
        <v>0.15</v>
      </c>
      <c r="E27" s="4">
        <v>0</v>
      </c>
      <c r="F27" s="4">
        <v>10.5</v>
      </c>
      <c r="G27" s="4">
        <v>21</v>
      </c>
      <c r="H27" s="4">
        <v>0</v>
      </c>
      <c r="I27" s="4">
        <v>0</v>
      </c>
      <c r="J27" s="4">
        <v>0</v>
      </c>
      <c r="K27" s="4"/>
      <c r="L27" s="4">
        <v>4.5</v>
      </c>
      <c r="M27" s="4">
        <v>0</v>
      </c>
      <c r="N27" s="4">
        <v>0</v>
      </c>
      <c r="O27" s="4">
        <v>0.3</v>
      </c>
    </row>
    <row r="28" spans="1:15" ht="15.75" x14ac:dyDescent="0.25">
      <c r="A28" s="4"/>
      <c r="B28" s="9" t="s">
        <v>20</v>
      </c>
      <c r="C28" s="71">
        <v>210</v>
      </c>
      <c r="D28" s="48">
        <f t="shared" ref="D28:O28" si="3">SUM(D26:D27)</f>
        <v>4.95</v>
      </c>
      <c r="E28" s="48">
        <f t="shared" si="3"/>
        <v>3.7</v>
      </c>
      <c r="F28" s="48">
        <f t="shared" si="3"/>
        <v>31.48</v>
      </c>
      <c r="G28" s="48">
        <f t="shared" si="3"/>
        <v>177.3</v>
      </c>
      <c r="H28" s="48">
        <f t="shared" si="3"/>
        <v>0.08</v>
      </c>
      <c r="I28" s="48">
        <f t="shared" si="3"/>
        <v>0.1</v>
      </c>
      <c r="J28" s="48">
        <f t="shared" si="3"/>
        <v>0.26</v>
      </c>
      <c r="K28" s="48">
        <f t="shared" si="3"/>
        <v>0</v>
      </c>
      <c r="L28" s="48">
        <f t="shared" si="3"/>
        <v>51.7</v>
      </c>
      <c r="M28" s="48">
        <f t="shared" si="3"/>
        <v>0</v>
      </c>
      <c r="N28" s="48">
        <f t="shared" si="3"/>
        <v>0</v>
      </c>
      <c r="O28" s="48">
        <f t="shared" si="3"/>
        <v>0.7</v>
      </c>
    </row>
    <row r="29" spans="1:15" ht="15.75" x14ac:dyDescent="0.25">
      <c r="A29" s="55"/>
      <c r="B29" s="9" t="s">
        <v>22</v>
      </c>
      <c r="C29" s="78">
        <f>C28+C24+C15+C12</f>
        <v>1295.7</v>
      </c>
      <c r="D29" s="42">
        <f t="shared" ref="D29:O29" si="4">D28+D24+D15+D12</f>
        <v>37.61</v>
      </c>
      <c r="E29" s="42">
        <f t="shared" si="4"/>
        <v>61.742999999999995</v>
      </c>
      <c r="F29" s="42">
        <f t="shared" si="4"/>
        <v>195.51</v>
      </c>
      <c r="G29" s="42">
        <f t="shared" si="4"/>
        <v>1323.02</v>
      </c>
      <c r="H29" s="42">
        <f t="shared" si="4"/>
        <v>0.59500000000000008</v>
      </c>
      <c r="I29" s="42">
        <f t="shared" si="4"/>
        <v>22.09</v>
      </c>
      <c r="J29" s="42">
        <f t="shared" si="4"/>
        <v>40.26</v>
      </c>
      <c r="K29" s="42">
        <f t="shared" si="4"/>
        <v>0.1</v>
      </c>
      <c r="L29" s="42">
        <f t="shared" si="4"/>
        <v>428.32000000000005</v>
      </c>
      <c r="M29" s="42">
        <f t="shared" si="4"/>
        <v>98.240000000000009</v>
      </c>
      <c r="N29" s="42">
        <f t="shared" si="4"/>
        <v>51.95</v>
      </c>
      <c r="O29" s="42">
        <f t="shared" si="4"/>
        <v>8.5500000000000007</v>
      </c>
    </row>
    <row r="30" spans="1:15" ht="15.75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</sheetData>
  <mergeCells count="12">
    <mergeCell ref="H1:K2"/>
    <mergeCell ref="L1:O2"/>
    <mergeCell ref="A1:A3"/>
    <mergeCell ref="B1:B3"/>
    <mergeCell ref="C1:C3"/>
    <mergeCell ref="D1:F2"/>
    <mergeCell ref="G1:G3"/>
    <mergeCell ref="A5:O5"/>
    <mergeCell ref="A6:O6"/>
    <mergeCell ref="A13:O13"/>
    <mergeCell ref="A16:O16"/>
    <mergeCell ref="A25:O2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1-3  (1д)</vt:lpstr>
      <vt:lpstr> 1-3  (2д)</vt:lpstr>
      <vt:lpstr> 1-3  (3д)</vt:lpstr>
      <vt:lpstr> 1-3  (4д)</vt:lpstr>
      <vt:lpstr> 1-3  (5д)</vt:lpstr>
      <vt:lpstr> 1-3  (6)</vt:lpstr>
      <vt:lpstr> 1-3  (7)</vt:lpstr>
      <vt:lpstr> 1-3  (8)</vt:lpstr>
      <vt:lpstr> 1-3  (9)</vt:lpstr>
      <vt:lpstr> 1-3 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2025-05-19T14:05:23Z</dcterms:modified>
</cp:coreProperties>
</file>